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Ксения Андрюшина\Desktop\"/>
    </mc:Choice>
  </mc:AlternateContent>
  <bookViews>
    <workbookView xWindow="120" yWindow="660" windowWidth="9720" windowHeight="6780"/>
  </bookViews>
  <sheets>
    <sheet name="ПП 1 (+)(2)" sheetId="7" r:id="rId1"/>
    <sheet name="Планир Рез 1(+)(3)" sheetId="6" r:id="rId2"/>
    <sheet name="Методика 1(+)(4)" sheetId="9" r:id="rId3"/>
    <sheet name="Обосн 1(+)(5)" sheetId="8" r:id="rId4"/>
    <sheet name="Меропр 1(+)(6)" sheetId="2" r:id="rId5"/>
    <sheet name="Дорож. 1(+)(7)" sheetId="10" r:id="rId6"/>
    <sheet name="Дорож.. 1(+)(8)" sheetId="11" r:id="rId7"/>
    <sheet name="Дорож... 1(+)(9)" sheetId="12" r:id="rId8"/>
  </sheets>
  <calcPr calcId="162913"/>
</workbook>
</file>

<file path=xl/calcChain.xml><?xml version="1.0" encoding="utf-8"?>
<calcChain xmlns="http://schemas.openxmlformats.org/spreadsheetml/2006/main">
  <c r="E62" i="8" l="1"/>
  <c r="E63" i="8"/>
  <c r="E57" i="8" s="1"/>
  <c r="E54" i="8" s="1"/>
  <c r="E64" i="8"/>
  <c r="E65" i="8"/>
  <c r="E61" i="8"/>
  <c r="E55" i="8"/>
  <c r="E13" i="8"/>
  <c r="E7" i="8"/>
  <c r="I12" i="7"/>
  <c r="F15" i="7"/>
  <c r="F12" i="7" s="1"/>
  <c r="G15" i="7"/>
  <c r="G12" i="7" s="1"/>
  <c r="H15" i="7"/>
  <c r="H12" i="7" s="1"/>
  <c r="I15" i="7"/>
  <c r="E15" i="7"/>
  <c r="E12" i="7" s="1"/>
  <c r="K47" i="2"/>
  <c r="J47" i="2"/>
  <c r="I47" i="2"/>
  <c r="H47" i="2"/>
  <c r="G47" i="2"/>
  <c r="F47" i="2" s="1"/>
  <c r="F51" i="2"/>
  <c r="F50" i="2"/>
  <c r="F49" i="2"/>
  <c r="F48" i="2"/>
  <c r="K57" i="2"/>
  <c r="J57" i="2"/>
  <c r="I57" i="2"/>
  <c r="F57" i="2" s="1"/>
  <c r="H57" i="2"/>
  <c r="G57" i="2"/>
  <c r="F61" i="2"/>
  <c r="F60" i="2"/>
  <c r="F59" i="2"/>
  <c r="F58" i="2"/>
  <c r="K52" i="2"/>
  <c r="J52" i="2"/>
  <c r="I52" i="2"/>
  <c r="H52" i="2"/>
  <c r="G52" i="2"/>
  <c r="F52" i="2" s="1"/>
  <c r="F56" i="2"/>
  <c r="F55" i="2"/>
  <c r="F54" i="2"/>
  <c r="F53" i="2"/>
  <c r="K36" i="2"/>
  <c r="J36" i="2"/>
  <c r="I36" i="2"/>
  <c r="H36" i="2"/>
  <c r="G36" i="2"/>
  <c r="F36" i="2" s="1"/>
  <c r="F40" i="2"/>
  <c r="F39" i="2"/>
  <c r="F38" i="2"/>
  <c r="F37" i="2"/>
  <c r="K30" i="2"/>
  <c r="J30" i="2"/>
  <c r="I30" i="2"/>
  <c r="H30" i="2"/>
  <c r="G30" i="2"/>
  <c r="F30" i="2" s="1"/>
  <c r="F34" i="2"/>
  <c r="F33" i="2"/>
  <c r="F32" i="2"/>
  <c r="F31" i="2"/>
  <c r="K19" i="2"/>
  <c r="J19" i="2"/>
  <c r="I19" i="2"/>
  <c r="H19" i="2"/>
  <c r="G19" i="2"/>
  <c r="F19" i="2" s="1"/>
  <c r="F23" i="2"/>
  <c r="F22" i="2"/>
  <c r="F21" i="2"/>
  <c r="F20" i="2"/>
  <c r="K25" i="2"/>
  <c r="J25" i="2"/>
  <c r="I25" i="2"/>
  <c r="H25" i="2"/>
  <c r="G25" i="2"/>
  <c r="F25" i="2" s="1"/>
  <c r="F29" i="2"/>
  <c r="F28" i="2"/>
  <c r="F27" i="2"/>
  <c r="F26" i="2"/>
  <c r="F15" i="2"/>
  <c r="F16" i="2"/>
  <c r="F18" i="2"/>
  <c r="K14" i="2"/>
  <c r="J14" i="2"/>
  <c r="I14" i="2"/>
  <c r="H14" i="2"/>
  <c r="G14" i="2"/>
  <c r="F14" i="2" s="1"/>
  <c r="H8" i="2"/>
  <c r="I8" i="2"/>
  <c r="J8" i="2"/>
  <c r="K8" i="2"/>
  <c r="G8" i="2"/>
  <c r="F8" i="2" s="1"/>
  <c r="F9" i="2"/>
  <c r="F10" i="2"/>
  <c r="F12" i="2"/>
  <c r="F11" i="2"/>
  <c r="F17" i="2"/>
  <c r="J13" i="7"/>
  <c r="J14" i="7"/>
  <c r="J16" i="7"/>
  <c r="E72" i="8"/>
  <c r="E56" i="8"/>
  <c r="E67" i="8"/>
  <c r="E59" i="8"/>
  <c r="F41" i="2"/>
  <c r="E14" i="8"/>
  <c r="E8" i="8" s="1"/>
  <c r="E20" i="8"/>
  <c r="E68" i="8"/>
  <c r="E84" i="8"/>
  <c r="E83" i="8"/>
  <c r="E82" i="8"/>
  <c r="E81" i="8"/>
  <c r="E80" i="8"/>
  <c r="E78" i="8" s="1"/>
  <c r="E79" i="8"/>
  <c r="E71" i="8"/>
  <c r="E70" i="8"/>
  <c r="E69" i="8"/>
  <c r="E66" i="8" s="1"/>
  <c r="E58" i="8"/>
  <c r="E48" i="8"/>
  <c r="E47" i="8"/>
  <c r="E46" i="8"/>
  <c r="E45" i="8"/>
  <c r="E44" i="8"/>
  <c r="E42" i="8" s="1"/>
  <c r="E43" i="8"/>
  <c r="E41" i="8"/>
  <c r="E35" i="8" s="1"/>
  <c r="E40" i="8"/>
  <c r="E34" i="8" s="1"/>
  <c r="E39" i="8"/>
  <c r="E33" i="8" s="1"/>
  <c r="E38" i="8"/>
  <c r="E32" i="8" s="1"/>
  <c r="E37" i="8"/>
  <c r="E31" i="8"/>
  <c r="E24" i="8"/>
  <c r="E23" i="8"/>
  <c r="E22" i="8"/>
  <c r="E21" i="8"/>
  <c r="E19" i="8"/>
  <c r="E17" i="8"/>
  <c r="E11" i="8" s="1"/>
  <c r="E16" i="8"/>
  <c r="E10" i="8" s="1"/>
  <c r="E15" i="8"/>
  <c r="E9" i="8" s="1"/>
  <c r="F44" i="2"/>
  <c r="E36" i="8"/>
  <c r="E18" i="8"/>
  <c r="E60" i="8"/>
  <c r="E30" i="8" l="1"/>
  <c r="E6" i="8"/>
  <c r="J15" i="7"/>
  <c r="J12" i="7" s="1"/>
  <c r="E12" i="8"/>
</calcChain>
</file>

<file path=xl/sharedStrings.xml><?xml version="1.0" encoding="utf-8"?>
<sst xmlns="http://schemas.openxmlformats.org/spreadsheetml/2006/main" count="484" uniqueCount="198">
  <si>
    <t>Итого</t>
  </si>
  <si>
    <t>Источник финансирования</t>
  </si>
  <si>
    <t>№ п/п</t>
  </si>
  <si>
    <t>Планируемое значение показателя по годам реализации</t>
  </si>
  <si>
    <t>Задача 2</t>
  </si>
  <si>
    <t>Задачи, направленные на достижение цели</t>
  </si>
  <si>
    <t>Единица изме рения</t>
  </si>
  <si>
    <t>Средства бюджета Московской области</t>
  </si>
  <si>
    <t>Мероприятия по реализации подпрограммы</t>
  </si>
  <si>
    <t>Источники финансирования</t>
  </si>
  <si>
    <t>Объем финансирования по годам, (тыс. руб.)</t>
  </si>
  <si>
    <t>Срок исполнения мероприятия</t>
  </si>
  <si>
    <t xml:space="preserve">Всего, (тыс. руб.)        </t>
  </si>
  <si>
    <t xml:space="preserve">Ответственный за         
выполнение мероприятия подпрограммы        </t>
  </si>
  <si>
    <t>Наименование подпрограммы</t>
  </si>
  <si>
    <t>Внебюджетные источники</t>
  </si>
  <si>
    <t>Отчетный (базовый) период</t>
  </si>
  <si>
    <t>Источник финансирования подпрограммы по годам реализации и главным распорядителям бюджетных средств, в том числе по годам:</t>
  </si>
  <si>
    <t>Показатель реализации мероприятий муниципальной программы (подпрограммы)</t>
  </si>
  <si>
    <t>Отчетный базовый период/базовое значение показателя (на начало реализации подпрограммы)</t>
  </si>
  <si>
    <t>Планируемый объем финансирования на решение данной задачи (тыс.руб.)</t>
  </si>
  <si>
    <t>Результаты выполнения мероприятия подпрограммы</t>
  </si>
  <si>
    <t>да</t>
  </si>
  <si>
    <r>
      <rPr>
        <b/>
        <sz val="11"/>
        <rFont val="Times New Roman"/>
        <family val="1"/>
        <charset val="204"/>
      </rPr>
      <t xml:space="preserve">Задача 1  </t>
    </r>
    <r>
      <rPr>
        <sz val="11"/>
        <rFont val="Times New Roman"/>
        <family val="1"/>
        <charset val="204"/>
      </rPr>
      <t xml:space="preserve">  </t>
    </r>
  </si>
  <si>
    <t>Охрана водных объектов</t>
  </si>
  <si>
    <t>Экологическое образование и воспитание, информирование и пропаганда экологических знаний  населения</t>
  </si>
  <si>
    <r>
      <rPr>
        <b/>
        <sz val="11"/>
        <rFont val="Times New Roman"/>
        <family val="1"/>
        <charset val="204"/>
      </rPr>
      <t xml:space="preserve">Задача 3 </t>
    </r>
    <r>
      <rPr>
        <sz val="11"/>
        <rFont val="Times New Roman"/>
        <family val="1"/>
        <charset val="204"/>
      </rPr>
      <t xml:space="preserve">  </t>
    </r>
  </si>
  <si>
    <t>Задача 4</t>
  </si>
  <si>
    <t>Ликвидация несанкционированных (стихийных) свалок (навалов)</t>
  </si>
  <si>
    <t xml:space="preserve">Показатель 1                 Площадь очистки береговых зон водоемов городского округа Химки </t>
  </si>
  <si>
    <t xml:space="preserve">Показатель 3            Снижение сброса загрязняющих веществ в стоках и повышение качества очистки сточных вод </t>
  </si>
  <si>
    <t>кв. м.</t>
  </si>
  <si>
    <t xml:space="preserve">ед. </t>
  </si>
  <si>
    <t>%</t>
  </si>
  <si>
    <t>ед.</t>
  </si>
  <si>
    <t xml:space="preserve">Показатель 1              Количество проведенных экологических субботников и субботников по уборке территории городского округа Химки  </t>
  </si>
  <si>
    <t xml:space="preserve">Показатель 2           Количество населения, принявшего участие в экологических мероприятиях    </t>
  </si>
  <si>
    <t>Показатель 1       Разработка ПСД</t>
  </si>
  <si>
    <t>Да/нет</t>
  </si>
  <si>
    <t>нет</t>
  </si>
  <si>
    <t>МБУ "КБиО"</t>
  </si>
  <si>
    <t>да/нет</t>
  </si>
  <si>
    <t>Муниципальный заказчик</t>
  </si>
  <si>
    <t>Наименование задачи</t>
  </si>
  <si>
    <t>2017 год</t>
  </si>
  <si>
    <t>2018 год</t>
  </si>
  <si>
    <t>2019 год</t>
  </si>
  <si>
    <t>───</t>
  </si>
  <si>
    <t xml:space="preserve">Главный распорядитель </t>
  </si>
  <si>
    <t>Расходы (тыс. рублей)</t>
  </si>
  <si>
    <t>"Охрана окружающей среды"</t>
  </si>
  <si>
    <t>Всего, в том числе:</t>
  </si>
  <si>
    <t xml:space="preserve">Планируемые результаты  реализации подпрограммы </t>
  </si>
  <si>
    <t>ед. измерения</t>
  </si>
  <si>
    <r>
      <t xml:space="preserve">Показатель 1   
</t>
    </r>
    <r>
      <rPr>
        <sz val="12"/>
        <color indexed="8"/>
        <rFont val="Times New Roman"/>
        <family val="1"/>
        <charset val="204"/>
      </rPr>
      <t xml:space="preserve">Площадь очистки береговых зон водоемов городского округа Химки     </t>
    </r>
  </si>
  <si>
    <r>
      <t xml:space="preserve">Показатель 4 
</t>
    </r>
    <r>
      <rPr>
        <sz val="12"/>
        <color indexed="8"/>
        <rFont val="Times New Roman"/>
        <family val="1"/>
        <charset val="204"/>
      </rPr>
      <t>Количество проведенных экологических субботников и субботников по уборке территории городского округа Химки</t>
    </r>
  </si>
  <si>
    <r>
      <t>Показатель 5</t>
    </r>
    <r>
      <rPr>
        <sz val="12"/>
        <color indexed="8"/>
        <rFont val="Times New Roman"/>
        <family val="1"/>
        <charset val="204"/>
      </rPr>
      <t xml:space="preserve">  
Количество населения, принявшего участие в экологических мероприятиях </t>
    </r>
  </si>
  <si>
    <r>
      <t xml:space="preserve">Показатель 7
</t>
    </r>
    <r>
      <rPr>
        <sz val="12"/>
        <color indexed="8"/>
        <rFont val="Times New Roman"/>
        <family val="1"/>
        <charset val="204"/>
      </rPr>
      <t>Доля ликвидированных несанкционированных (стихийных) свалок (навалов), в общем количестве выявленных несанкционированных (стихийных) свалок (навалов)</t>
    </r>
  </si>
  <si>
    <t>Разработка проектно-сметной документации по рекультивации полигона ТБО "Левобережный" и его охрана</t>
  </si>
  <si>
    <t xml:space="preserve">Показатель 2       Количество водных объектов местного значения, на которых проведены работы по их очистке  </t>
  </si>
  <si>
    <r>
      <t xml:space="preserve">Показатель 2 </t>
    </r>
    <r>
      <rPr>
        <sz val="12"/>
        <color indexed="8"/>
        <rFont val="Times New Roman"/>
        <family val="1"/>
        <charset val="204"/>
      </rPr>
      <t xml:space="preserve">
Количество водных объектов местного значения, на которых проведены работы по их очистке</t>
    </r>
  </si>
  <si>
    <t xml:space="preserve"> чел.</t>
  </si>
  <si>
    <t>Показатель 1                            Доля ликвидированных несанкционированных (стихийных) свалок (навалов)  в общем количестве выявленных несанкционированных (стихийных) свалок (навалов)</t>
  </si>
  <si>
    <t>Охрана полигона ТБО (23га)</t>
  </si>
  <si>
    <r>
      <t xml:space="preserve">Показатель 6
</t>
    </r>
    <r>
      <rPr>
        <sz val="12"/>
        <color indexed="8"/>
        <rFont val="Times New Roman"/>
        <family val="1"/>
        <charset val="204"/>
      </rPr>
      <t>Соответствие фактической площади озелененных территорий  минимально необходимой площади озелененных территорий согласно нормативам градостроительного проектирования</t>
    </r>
  </si>
  <si>
    <r>
      <t xml:space="preserve">Показатель 8 </t>
    </r>
    <r>
      <rPr>
        <sz val="12"/>
        <color indexed="8"/>
        <rFont val="Times New Roman"/>
        <family val="1"/>
        <charset val="204"/>
      </rPr>
      <t xml:space="preserve">                                                                                                                      Соответствие расходов на природоохранную деятельность, установленных муниципальной экологической программой, нормативу расходов на природоохранную деятельность, установленному Правительством Московской области (28,6 руб/чел.)</t>
    </r>
  </si>
  <si>
    <t>Показатель 2              Соответствие расходов на природоохранную деятельность, установленных муниципальной экологической программой, нормативу расходов на природоохранную деятельность, установленному Правительством Московской области (28,6 руб/чел.)</t>
  </si>
  <si>
    <t>Показатель 3          Соответствие фактической площади озелененных территорий  минимально необходимой площади озелененных территорий согласно нормативам градостроительного проектирования</t>
  </si>
  <si>
    <t>Приложение № 2
к муниципальной программе городского округа Химки Московской области 
"Экология и окружающая среда городского округа Химки" на 2017-2021 годы</t>
  </si>
  <si>
    <t>2020 год</t>
  </si>
  <si>
    <t>2021 год</t>
  </si>
  <si>
    <r>
      <t xml:space="preserve">Показатель 3 
</t>
    </r>
    <r>
      <rPr>
        <sz val="12"/>
        <color indexed="8"/>
        <rFont val="Times New Roman"/>
        <family val="1"/>
        <charset val="204"/>
      </rPr>
      <t>Разработка ПСД</t>
    </r>
    <r>
      <rPr>
        <b/>
        <sz val="12"/>
        <color indexed="8"/>
        <rFont val="Times New Roman"/>
        <family val="1"/>
        <charset val="204"/>
      </rPr>
      <t xml:space="preserve"> </t>
    </r>
  </si>
  <si>
    <t>"Экология и окружающая среда городского округа Химки" на 2017-2021 годы</t>
  </si>
  <si>
    <t>Средства Федерального бюджета</t>
  </si>
  <si>
    <t>Наименование мероприятия подпрограммы</t>
  </si>
  <si>
    <t xml:space="preserve">Расчет необходимых финансовых ресурсов на реализацию мероприятия </t>
  </si>
  <si>
    <t xml:space="preserve">Общий объем финансовых ресурсов необходимых для реализации мероприятия, в том числе по годам </t>
  </si>
  <si>
    <t>Эксплуатационные расходы, возникающие в результате реализации мероприятия</t>
  </si>
  <si>
    <t>Всего</t>
  </si>
  <si>
    <t>─</t>
  </si>
  <si>
    <t xml:space="preserve">Всего: </t>
  </si>
  <si>
    <t>2017 г.</t>
  </si>
  <si>
    <t>2018 г.</t>
  </si>
  <si>
    <t>2019 г.</t>
  </si>
  <si>
    <t>Стоимость представлена на основании расчетов, произведенных МБУ "КБиО" с использованием единичных расценок, утвержденных Управлением ЖКХ и благоустройства</t>
  </si>
  <si>
    <t>Ликвидация несанкционированных свалок промышленных и бытовых отходов</t>
  </si>
  <si>
    <t>Разработка ПСД по рекультивации полигона ТБО</t>
  </si>
  <si>
    <t>Стоимость представлена на основании коммерческих предложений</t>
  </si>
  <si>
    <t>Расходы на охрану полигона ТБО</t>
  </si>
  <si>
    <t xml:space="preserve">Обоснование финансовых ресурсов, необходимых для реализации мероприятий подпрограммы "Охрана окружающей среды" муниципальной программы городского округа Химки Московской области "Экология и окружающая среда городского округа Химки" на 2017-2021 годы.
</t>
  </si>
  <si>
    <t>Приложение № 5
к муниципальной программе городского округа Химки Московской области</t>
  </si>
  <si>
    <t>2020 г.</t>
  </si>
  <si>
    <t>2021 г.</t>
  </si>
  <si>
    <t>Стоимость представлена на основании расчетов, произведенных МБУ "КБиО" с использованием единичных расценок, утвержденных Управлением ЖКХ и Б</t>
  </si>
  <si>
    <t>Приложение № 6
муниципальной программе городского округа Химки Московской области</t>
  </si>
  <si>
    <t>2017-2021</t>
  </si>
  <si>
    <t>Управление жилищно-коммунального хозяйства и благоустройства Администрации</t>
  </si>
  <si>
    <t>Мероприятия по рекультивации полигона ТБО</t>
  </si>
  <si>
    <t xml:space="preserve">Управление жилищно-коммунального хозяйства и благоустройства Администрации </t>
  </si>
  <si>
    <r>
      <t xml:space="preserve">Показатель 9                                                                                                                                                                                          </t>
    </r>
    <r>
      <rPr>
        <sz val="12"/>
        <color indexed="8"/>
        <rFont val="Times New Roman"/>
        <family val="1"/>
        <charset val="204"/>
      </rPr>
      <t>Снижение сброса загрязняющих веществ в стоках и повышение качества очистки сточных вод</t>
    </r>
  </si>
  <si>
    <t>№</t>
  </si>
  <si>
    <t>Наименование показателя эффективности реализации подпрограммы муниципальной программы</t>
  </si>
  <si>
    <t>Единица измерения</t>
  </si>
  <si>
    <t>Методика расчета показателя</t>
  </si>
  <si>
    <t>Статистические источники получения информации</t>
  </si>
  <si>
    <t>Периодичность представления</t>
  </si>
  <si>
    <t>По факту проведения мероприятия</t>
  </si>
  <si>
    <t>Количество водных объектов местного значения, на которых проведены работы по их очистке</t>
  </si>
  <si>
    <t>Количественный показатель отражающий количество единиц объектов на которых проведены работы</t>
  </si>
  <si>
    <t>Ежеквартально</t>
  </si>
  <si>
    <t>Площадь очистки береговых зон водоемов городского округа Химки</t>
  </si>
  <si>
    <t>кв.м.</t>
  </si>
  <si>
    <t>Приложение № 4
к муниципальной программе городского округа Химки Московской области</t>
  </si>
  <si>
    <t>Количественный показатель отражающий площадь очистки береговых зон водоемов городского округа Химки</t>
  </si>
  <si>
    <t>Оценивается динамика изменения объемов сбросов загрязняющих веществ в сточных водах.Методика расчета показателя:Рассчитывается по формуле: С = Со./Собщ. Х 100, где:С – отношение сточных вод, очищенных до нормативных значений, к общему объему сточных вод, пропущенных через очистные сооружения.Со. – объем пропущенных сточных вод через очистные сооружения, в том числе нормативно очищенных.Собщ. – объем пропущенных сточных вод через очистные сооружения.Источником получения информации является форма государственной статистической отчетности 2-ТП (водхоз), утвержденная приказом Министерства экономического развития Российской Федерации от 19.10.2009 № 230 «Об утверждении статистического инструментария для организации</t>
  </si>
  <si>
    <t>МКУ "Жилищно-коммунальное хозяйство и благоустройство"</t>
  </si>
  <si>
    <t>Количество населения, принявшего участие в экологических мероприятиях</t>
  </si>
  <si>
    <t>чел.</t>
  </si>
  <si>
    <t>Количественный показатель отражающий количество человек, принявших участие в экологических мероприятиях</t>
  </si>
  <si>
    <t>Количество проведенных экологических субботников и субботников по уборке территории городского округа Химки</t>
  </si>
  <si>
    <t>Количественный показатель отражающий количество проведенных экологических субботников и субботников по уборке территории городского округа Химки</t>
  </si>
  <si>
    <t>Соответствие фактической площади озелененных территорий минимально необходимой площади озелененных территорий согласно нормативам градостроительного проектирования</t>
  </si>
  <si>
    <t>Оценивается соответствие фактической площади озелененных территорий минимально необходимой площади озелененных территорий, установленной для муниципальных образований документами (проектами документов) территориального планирования, согласно нормативам градостроительного проектирования, утвержденного постановлением Правительства Московской области от 17.08.2015 № 713/30 «Об утверждении нормативов градостроительного проектирования Московской области».Методика расчета показателя:Рассчитывается по формуле: С = Пф./Пн Х 100, где:С – соответствие фактической озелененных территорий минимально необходимой площади озелененных территорий (процент, нарастающим итогом по отношению к базовому показателю);Пф. – фактическая площадь озелененных территорий муниципального образования;Пн. – минимально необходимая площадь озелененных территорий муниципального образования в соответствии с документацией территориального планирования.За базовый показатель принимается соотношение фактической площади озелененных территорий к минимально необходимой площади озелененных территорий, отраженной в документах (проектах документов) территориального планирования по состоянию на 01.01.2017.</t>
  </si>
  <si>
    <t>Доля ликвидированных несанкционированных (стихийных) свалок (навалов) в общем количестве выявленных несанкционированных (стихийных) свалок (навалов)</t>
  </si>
  <si>
    <t>Соотношение ликвидированных свалок к общему количеству выявленных, обнаруженных свалок на территории муниципального образования</t>
  </si>
  <si>
    <t>Снижение сброса загрязняющих веществ в стоках и повышение качества очистки сточных вод</t>
  </si>
  <si>
    <t>Соответствие расходов на природоохранную деятельность, установленных муниципальной экологической программой, нормативу расходов на природоохранную деятельность, установленному Правительством Московской области (28,6 руб/чел.)</t>
  </si>
  <si>
    <t>Оценивается соответствие фактических расходов муниципального образования на реализацию экологических мероприятий к нормативу расходов на природоохранную деятельность, установленному Правительством Московской области (28,6 руб./чел.).Методика расчета показателя: Рассчитывается по формуле: Р = Рп./Ч/28,6 Х 100, где:Р – соответствие расходам на природоохранную деятельность;Рп. – расходы на природоохранную деятельность в рамках муниципальной программы; Ч – численность населения муниципального района, городского округа.</t>
  </si>
  <si>
    <t>Разработка ПСД</t>
  </si>
  <si>
    <t>Наличие разработанной ПСД</t>
  </si>
  <si>
    <t>Очистка береговых зон водоемов в границах г. о. Химки (до 125384 кв.м.). Очистка прибрежных и водоохранных зон, прудов и водоемов г.о. Химки  в количестве 9 ед.</t>
  </si>
  <si>
    <t>100% ликвидация несанкционированных свалок (навалов) на территории г.о. Химки</t>
  </si>
  <si>
    <t>Разработка проектно-сметной документации  по рекультивации полигона ТБО "Левобережный" для дальнейшей рекультивации</t>
  </si>
  <si>
    <t>Паспорт подпрограммы "Охрана окружающей среды" муниципальной программы городского округа Химки Московской области "Экология и окружающая среда городского округа Химки" на 2017-2021 годы</t>
  </si>
  <si>
    <t>Средства бюджета городского округа Химки</t>
  </si>
  <si>
    <t>Приложение №3
к муниципальной программе городского округа Химки Московской области</t>
  </si>
  <si>
    <t>Планируемые результаты реализации муниципальной  подпрограммы "Охрана окружающей среды"  муниципальной программы городского округа Химки Московской области "Экология и окружающая среда городского округа Химки" на 2017-2021 годы</t>
  </si>
  <si>
    <t>Методика расчета значений показателей эффективности реализации подпрограммы "Охрана окружающей среды" муниципальной программы городского округа Химки Московской области "Экология и окружающая среда городского округа Химки" на 2017-2021 годы</t>
  </si>
  <si>
    <t>Перечень мероприятий подпрограммы "Охрана окружающей среды" муниципальной программы городского округа Химки Московской области "Экология и окружающая среда городского округа Химки" на 2017-2021 годы</t>
  </si>
  <si>
    <t xml:space="preserve">Основное мероприятие 1. Очистка береговых зон водоемов </t>
  </si>
  <si>
    <t>Средства бюджета
Московской области</t>
  </si>
  <si>
    <t>Основное мероприятие 2. Проведение экологических мероприятий</t>
  </si>
  <si>
    <t xml:space="preserve">Основное мероприятие 3. Ликвидация несанкционированных свалок </t>
  </si>
  <si>
    <r>
      <rPr>
        <b/>
        <sz val="10"/>
        <rFont val="Times New Roman"/>
        <family val="1"/>
        <charset val="204"/>
      </rPr>
      <t>Задача 1</t>
    </r>
    <r>
      <rPr>
        <sz val="10"/>
        <rFont val="Times New Roman"/>
        <family val="1"/>
        <charset val="204"/>
      </rPr>
      <t xml:space="preserve">
Охрана водных объектов</t>
    </r>
  </si>
  <si>
    <r>
      <rPr>
        <b/>
        <sz val="10"/>
        <rFont val="Times New Roman"/>
        <family val="1"/>
        <charset val="204"/>
      </rPr>
      <t>Задача 2</t>
    </r>
    <r>
      <rPr>
        <sz val="10"/>
        <rFont val="Times New Roman"/>
        <family val="1"/>
        <charset val="204"/>
      </rPr>
      <t xml:space="preserve">
Экологическое образование и воспитание, информирование и пропаганда экологических знаний  населения</t>
    </r>
  </si>
  <si>
    <r>
      <rPr>
        <b/>
        <sz val="10"/>
        <rFont val="Times New Roman"/>
        <family val="1"/>
        <charset val="204"/>
      </rPr>
      <t>Задача 3</t>
    </r>
    <r>
      <rPr>
        <sz val="10"/>
        <rFont val="Times New Roman"/>
        <family val="1"/>
        <charset val="204"/>
      </rPr>
      <t xml:space="preserve">
Ликвидация несанкционированных (стихийных) свалок (навалов)</t>
    </r>
  </si>
  <si>
    <r>
      <rPr>
        <b/>
        <sz val="10"/>
        <rFont val="Times New Roman"/>
        <family val="1"/>
        <charset val="204"/>
      </rPr>
      <t>Задача 4</t>
    </r>
    <r>
      <rPr>
        <sz val="10"/>
        <rFont val="Times New Roman"/>
        <family val="1"/>
        <charset val="204"/>
      </rPr>
      <t xml:space="preserve">
Разработка проектно-сметной документации по рекультивации полигона ТБО "Левобережный" и его охрана                                                                                                                                                                                                                                                                                                                                                                                 </t>
    </r>
  </si>
  <si>
    <t>Софинансирование на рекультивацию полигона ТБО</t>
  </si>
  <si>
    <t>Расходы на очистку береговых зон водоемов</t>
  </si>
  <si>
    <t>Расходы на проведение экологических субботников и субботников по уборке территории городского округа</t>
  </si>
  <si>
    <t>1.1.1</t>
  </si>
  <si>
    <t>2.2.1</t>
  </si>
  <si>
    <t>3</t>
  </si>
  <si>
    <t>3.3.1</t>
  </si>
  <si>
    <t>4</t>
  </si>
  <si>
    <t>4.3.1</t>
  </si>
  <si>
    <t>4.3.2</t>
  </si>
  <si>
    <t>4.3.3</t>
  </si>
  <si>
    <t>1.1 Очистка береговых зон водоемов</t>
  </si>
  <si>
    <t>1.1.1 Очистка береговых зон водоемов городского округа Химки</t>
  </si>
  <si>
    <t>2.2 Проведение экологических мероприятий</t>
  </si>
  <si>
    <t>2.2.1 Расходы на проведение экологических субботников и субботников по уборке территории городского округа</t>
  </si>
  <si>
    <t xml:space="preserve">3.3 Ликвидация несанкционированных свалок </t>
  </si>
  <si>
    <t>3.3.1 Ликвидация несанкционированных свалок промышленных и бытовых отходов</t>
  </si>
  <si>
    <t>Приложение № 7
к муниципальной программе городского округа Химки Московской области</t>
  </si>
  <si>
    <t>"Дорожная карта" по выполнению основного мероприятия "Очистка береговых зон водоемов" подпрограммы "Охрана окружающей среды"</t>
  </si>
  <si>
    <t>муниципальной программы городского округа Химки Московской области "Экология и окружающая среда городского округа Химки" на 2017-2021 годы</t>
  </si>
  <si>
    <t>№
п/п</t>
  </si>
  <si>
    <t>Перечень стандартных процедур, обеспечивающих выполнение основного мероприятия, с указанием предельных сроков их исполнения</t>
  </si>
  <si>
    <t>Ответственный исполнитель (управление, отдел, должность, ФИО)</t>
  </si>
  <si>
    <t>2017 год (контрольный срок)</t>
  </si>
  <si>
    <t>Результат исполнения</t>
  </si>
  <si>
    <t>I квартал</t>
  </si>
  <si>
    <t>II квартал</t>
  </si>
  <si>
    <t>III квартал</t>
  </si>
  <si>
    <t>IV квартал</t>
  </si>
  <si>
    <t xml:space="preserve">Проведение процедуры закупок для муниципальных нужд в рамках плана закупок Управления жилищно-коммунального хозяйства и благоустройства Администрации городского округа Химки </t>
  </si>
  <si>
    <t xml:space="preserve">Директор МБУ "КБиО"  О.А. Смирнова  </t>
  </si>
  <si>
    <t>₊</t>
  </si>
  <si>
    <t>Очистка береговых зон водоемов г. о. Химки (120602 кв.м.). Очистка прибрежных и водоохранных зон, прудов и водоемов г.о. Химки  в количестве 9 ед.</t>
  </si>
  <si>
    <t xml:space="preserve">Заместитель Главы Администрации городского округа 
</t>
  </si>
  <si>
    <t xml:space="preserve">                                                     ________________/А.В. Виноградов/
</t>
  </si>
  <si>
    <t>Приложение № 8
к муниципальной программе городского округа Химки Московской области</t>
  </si>
  <si>
    <t>"Дорожная карта" по выполнению основного мероприятия "Проведение экологических мероприятий"подпрограммы "Охрана окружающей среды"</t>
  </si>
  <si>
    <t>Проведение субботников на территории г.о. Химки в количестве 3-х ед.</t>
  </si>
  <si>
    <t xml:space="preserve">                                    ________________/А.В. Виноградов/
</t>
  </si>
  <si>
    <t>Приложение № 9
к муниципальной программе городского округа Химки Московской области</t>
  </si>
  <si>
    <t>"Дорожная карта" по выполнению основного мероприятия "Ликвидация несанкционированных свалок" подпрограммы "Охрана окружающей среды"</t>
  </si>
  <si>
    <t>Проведение процедуры закупок для муниципальных нужд в рамках плана закупок Управления жилищно-коммунального хозяйства и благоустройства Администрации городского округа Химки</t>
  </si>
  <si>
    <t xml:space="preserve">Директор МБУ "КБиО"  О.А. Смирнова     </t>
  </si>
  <si>
    <t>Ликвидация несанкционированных свалок (навалов) на территории г. о. Химки составляет 81%. Охрана полигона ТБО (23га).</t>
  </si>
  <si>
    <t xml:space="preserve">                         ________________/А.В. Виноградов/
</t>
  </si>
  <si>
    <r>
      <rPr>
        <b/>
        <sz val="12"/>
        <color indexed="8"/>
        <rFont val="Times New Roman"/>
        <family val="1"/>
        <charset val="204"/>
      </rPr>
      <t>Задача 1.</t>
    </r>
    <r>
      <rPr>
        <sz val="12"/>
        <color indexed="8"/>
        <rFont val="Times New Roman"/>
        <family val="1"/>
        <charset val="204"/>
      </rPr>
      <t xml:space="preserve"> Охрана водных объектов, тыс.руб.</t>
    </r>
  </si>
  <si>
    <r>
      <rPr>
        <b/>
        <sz val="12"/>
        <color indexed="8"/>
        <rFont val="Times New Roman"/>
        <family val="1"/>
        <charset val="204"/>
      </rPr>
      <t>Задача 2</t>
    </r>
    <r>
      <rPr>
        <sz val="12"/>
        <color indexed="8"/>
        <rFont val="Times New Roman"/>
        <family val="1"/>
        <charset val="204"/>
      </rPr>
      <t>. Экологическое образование и воспитание, информирование и пропаганда экологических знаний  населения, тыс.руб.</t>
    </r>
  </si>
  <si>
    <r>
      <rPr>
        <b/>
        <sz val="12"/>
        <color indexed="8"/>
        <rFont val="Times New Roman"/>
        <family val="1"/>
        <charset val="204"/>
      </rPr>
      <t>Задача 3.</t>
    </r>
    <r>
      <rPr>
        <sz val="12"/>
        <color indexed="8"/>
        <rFont val="Times New Roman"/>
        <family val="1"/>
        <charset val="204"/>
      </rPr>
      <t xml:space="preserve"> Ликвидация несанкционированных (стихийных) свалок (навалов), тыс.руб.</t>
    </r>
  </si>
  <si>
    <r>
      <rPr>
        <b/>
        <sz val="12"/>
        <color indexed="8"/>
        <rFont val="Times New Roman"/>
        <family val="1"/>
        <charset val="204"/>
      </rPr>
      <t>Задача 4.</t>
    </r>
    <r>
      <rPr>
        <sz val="12"/>
        <color indexed="8"/>
        <rFont val="Times New Roman"/>
        <family val="1"/>
        <charset val="204"/>
      </rPr>
      <t xml:space="preserve"> Разработка проектно-сметной документации по рекультивации полигона ТБО "Левобережный" и его охрана, тыс.руб.</t>
    </r>
  </si>
  <si>
    <t>Объем финансирования мероприятия в 2016 финансовом году (тыс. руб.)</t>
  </si>
  <si>
    <t>Проведение субботников на территории г.о. Химки в количестве 3-х ед.
ежегодно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</si>
</sst>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9" formatCode="_-* #,##0_р_._-;\-* #,##0_р_._-;_-* &quot;-&quot;_р_._-;_-@_-"/>
    <numFmt numFmtId="192" formatCode="#,##0_ ;\-#,##0\ "/>
  </numFmts>
  <fonts count="22" x14ac:knownFonts="1">
    <font>
      <sz val="10"/>
      <name val="Arial"/>
    </font>
    <font>
      <sz val="11"/>
      <name val="Times New Roman"/>
      <family val="1"/>
      <charset val="204"/>
    </font>
    <font>
      <sz val="8"/>
      <name val="Arial"/>
      <family val="2"/>
      <charset val="204"/>
    </font>
    <font>
      <sz val="12"/>
      <name val="Times New Roman"/>
      <family val="1"/>
      <charset val="204"/>
    </font>
    <font>
      <b/>
      <sz val="11"/>
      <name val="Times New Roman"/>
      <family val="1"/>
      <charset val="204"/>
    </font>
    <font>
      <b/>
      <sz val="12"/>
      <name val="Times New Roman"/>
      <family val="1"/>
      <charset val="204"/>
    </font>
    <font>
      <sz val="10"/>
      <name val="Times New Roman"/>
      <family val="1"/>
      <charset val="204"/>
    </font>
    <font>
      <sz val="8"/>
      <name val="Times New Roman"/>
      <family val="1"/>
      <charset val="204"/>
    </font>
    <font>
      <sz val="12"/>
      <color indexed="8"/>
      <name val="Times New Roman"/>
      <family val="1"/>
      <charset val="204"/>
    </font>
    <font>
      <b/>
      <sz val="12"/>
      <color indexed="8"/>
      <name val="Times New Roman"/>
      <family val="1"/>
      <charset val="204"/>
    </font>
    <font>
      <sz val="12"/>
      <name val="Calibri"/>
      <family val="2"/>
      <charset val="204"/>
    </font>
    <font>
      <i/>
      <sz val="12"/>
      <name val="Times New Roman"/>
      <family val="1"/>
      <charset val="204"/>
    </font>
    <font>
      <sz val="12"/>
      <color indexed="8"/>
      <name val="Times New Roman"/>
      <family val="1"/>
      <charset val="204"/>
    </font>
    <font>
      <b/>
      <sz val="10"/>
      <name val="Times New Roman"/>
      <family val="1"/>
      <charset val="204"/>
    </font>
    <font>
      <sz val="12"/>
      <color indexed="8"/>
      <name val="Times New Roman"/>
      <family val="1"/>
      <charset val="204"/>
    </font>
    <font>
      <b/>
      <sz val="12"/>
      <color indexed="8"/>
      <name val="Times New Roman"/>
      <family val="1"/>
      <charset val="204"/>
    </font>
    <font>
      <b/>
      <sz val="10.5"/>
      <name val="Times New Roman"/>
      <family val="1"/>
      <charset val="204"/>
    </font>
    <font>
      <sz val="12"/>
      <color theme="1"/>
      <name val="Times New Roman"/>
      <family val="1"/>
      <charset val="204"/>
    </font>
    <font>
      <b/>
      <sz val="12"/>
      <color theme="1"/>
      <name val="Times New Roman"/>
      <family val="1"/>
      <charset val="204"/>
    </font>
    <font>
      <sz val="10"/>
      <color theme="1"/>
      <name val="Times New Roman"/>
      <family val="1"/>
      <charset val="204"/>
    </font>
    <font>
      <sz val="11"/>
      <color theme="1"/>
      <name val="Times New Roman"/>
      <family val="1"/>
      <charset val="204"/>
    </font>
    <font>
      <b/>
      <sz val="11"/>
      <color theme="1"/>
      <name val="Times New Roman"/>
      <family val="1"/>
      <charset val="204"/>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178">
    <xf numFmtId="0" fontId="0" fillId="0" borderId="0" xfId="0"/>
    <xf numFmtId="0" fontId="17" fillId="0" borderId="1" xfId="0" applyFont="1" applyFill="1" applyBorder="1" applyAlignment="1">
      <alignment vertical="center" wrapText="1"/>
    </xf>
    <xf numFmtId="0" fontId="18" fillId="0" borderId="1" xfId="0"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3" fontId="17" fillId="0" borderId="1" xfId="0" applyNumberFormat="1" applyFont="1" applyFill="1" applyBorder="1" applyAlignment="1">
      <alignment horizontal="center" vertical="center"/>
    </xf>
    <xf numFmtId="0" fontId="0" fillId="0" borderId="0" xfId="0" applyFill="1"/>
    <xf numFmtId="0" fontId="0" fillId="0" borderId="0" xfId="0" applyFill="1" applyBorder="1"/>
    <xf numFmtId="0" fontId="7" fillId="0" borderId="0" xfId="0" applyFont="1" applyFill="1" applyBorder="1" applyAlignment="1">
      <alignment horizontal="right"/>
    </xf>
    <xf numFmtId="0" fontId="5"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0" fillId="0" borderId="0" xfId="0" applyFill="1" applyAlignment="1">
      <alignment horizontal="center" vertical="center" wrapText="1"/>
    </xf>
    <xf numFmtId="0" fontId="3" fillId="0" borderId="0" xfId="0" applyFont="1" applyBorder="1" applyAlignment="1">
      <alignment vertical="center" wrapText="1"/>
    </xf>
    <xf numFmtId="0" fontId="19" fillId="0" borderId="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3"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0" fontId="20"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3"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top" wrapText="1"/>
    </xf>
    <xf numFmtId="192" fontId="6" fillId="0" borderId="1" xfId="0" applyNumberFormat="1"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top" wrapText="1"/>
    </xf>
    <xf numFmtId="192" fontId="13" fillId="0" borderId="1" xfId="0" applyNumberFormat="1" applyFont="1" applyFill="1" applyBorder="1" applyAlignment="1">
      <alignment horizontal="center" vertical="center" wrapText="1"/>
    </xf>
    <xf numFmtId="49" fontId="0" fillId="0" borderId="0" xfId="0" applyNumberFormat="1" applyFill="1"/>
    <xf numFmtId="49" fontId="3" fillId="0" borderId="0"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top" wrapText="1"/>
    </xf>
    <xf numFmtId="0" fontId="3" fillId="0" borderId="0" xfId="0" applyFont="1"/>
    <xf numFmtId="0" fontId="3" fillId="0" borderId="0" xfId="0" applyFont="1" applyAlignment="1">
      <alignment horizontal="left" wrapText="1"/>
    </xf>
    <xf numFmtId="0" fontId="3" fillId="0" borderId="0" xfId="0" applyFont="1" applyBorder="1"/>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1" xfId="0" applyFont="1" applyBorder="1" applyAlignment="1">
      <alignment horizontal="center" wrapText="1"/>
    </xf>
    <xf numFmtId="0" fontId="3" fillId="0" borderId="1" xfId="0" applyFont="1" applyBorder="1" applyAlignment="1">
      <alignment horizontal="center"/>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vertical="center" wrapText="1"/>
    </xf>
    <xf numFmtId="0" fontId="17" fillId="0" borderId="0" xfId="0" applyFont="1" applyFill="1"/>
    <xf numFmtId="0" fontId="17" fillId="0" borderId="0" xfId="0" applyFont="1" applyFill="1" applyBorder="1"/>
    <xf numFmtId="0" fontId="17" fillId="0" borderId="0" xfId="0" applyFont="1" applyFill="1" applyBorder="1" applyAlignment="1">
      <alignment vertical="center" wrapText="1"/>
    </xf>
    <xf numFmtId="192" fontId="3" fillId="0" borderId="1"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6" fillId="0" borderId="0" xfId="0" applyFont="1" applyFill="1"/>
    <xf numFmtId="0" fontId="6" fillId="0" borderId="0" xfId="0" applyFont="1" applyFill="1" applyAlignment="1">
      <alignment horizontal="center" vertical="center" wrapText="1"/>
    </xf>
    <xf numFmtId="0" fontId="6" fillId="0" borderId="0" xfId="0" applyFont="1" applyFill="1" applyBorder="1" applyAlignment="1">
      <alignment horizontal="center"/>
    </xf>
    <xf numFmtId="0" fontId="1" fillId="0" borderId="1" xfId="0" applyFont="1" applyFill="1" applyBorder="1" applyAlignment="1">
      <alignment vertical="top" wrapText="1"/>
    </xf>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6" fillId="0" borderId="0" xfId="0" applyFont="1" applyFill="1" applyBorder="1"/>
    <xf numFmtId="3" fontId="1" fillId="0" borderId="0" xfId="0" applyNumberFormat="1" applyFont="1" applyFill="1" applyBorder="1" applyAlignment="1">
      <alignment vertical="top" wrapText="1"/>
    </xf>
    <xf numFmtId="0" fontId="6" fillId="0" borderId="0" xfId="0" applyFont="1" applyFill="1" applyAlignment="1">
      <alignment horizontal="center"/>
    </xf>
    <xf numFmtId="0" fontId="6" fillId="0" borderId="0" xfId="0" applyFont="1" applyFill="1" applyAlignment="1">
      <alignment horizont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1" fillId="0" borderId="0" xfId="0" applyFont="1" applyFill="1" applyBorder="1" applyAlignment="1">
      <alignment wrapText="1"/>
    </xf>
    <xf numFmtId="0" fontId="21" fillId="0" borderId="3" xfId="0" applyFont="1" applyFill="1" applyBorder="1" applyAlignment="1">
      <alignment horizontal="left" vertical="top" wrapText="1" indent="3"/>
    </xf>
    <xf numFmtId="169" fontId="21" fillId="0" borderId="4" xfId="0" applyNumberFormat="1" applyFont="1" applyFill="1" applyBorder="1" applyAlignment="1">
      <alignment horizontal="left" vertical="top" wrapText="1" indent="2"/>
    </xf>
    <xf numFmtId="0" fontId="20" fillId="0" borderId="3" xfId="0" applyFont="1" applyFill="1" applyBorder="1" applyAlignment="1">
      <alignment horizontal="left" vertical="top" wrapText="1" indent="3"/>
    </xf>
    <xf numFmtId="169" fontId="20" fillId="0" borderId="4" xfId="0" applyNumberFormat="1" applyFont="1" applyFill="1" applyBorder="1" applyAlignment="1">
      <alignment horizontal="left" vertical="top" wrapText="1" indent="2"/>
    </xf>
    <xf numFmtId="0" fontId="20" fillId="0" borderId="5" xfId="0" applyFont="1" applyFill="1" applyBorder="1" applyAlignment="1">
      <alignment horizontal="left" vertical="top" wrapText="1" indent="3"/>
    </xf>
    <xf numFmtId="169" fontId="20" fillId="0" borderId="6" xfId="0" applyNumberFormat="1" applyFont="1" applyFill="1" applyBorder="1" applyAlignment="1">
      <alignment horizontal="left" vertical="top" wrapText="1" indent="2"/>
    </xf>
    <xf numFmtId="0" fontId="21" fillId="0" borderId="7" xfId="0" applyFont="1" applyFill="1" applyBorder="1" applyAlignment="1">
      <alignment horizontal="left" vertical="top" wrapText="1" indent="3"/>
    </xf>
    <xf numFmtId="169" fontId="21" fillId="0" borderId="8" xfId="0" applyNumberFormat="1" applyFont="1" applyFill="1" applyBorder="1" applyAlignment="1">
      <alignment horizontal="left" vertical="top" wrapText="1" indent="2"/>
    </xf>
    <xf numFmtId="0" fontId="1" fillId="0" borderId="0" xfId="0" applyFont="1" applyFill="1" applyBorder="1" applyAlignment="1">
      <alignment vertical="top"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top" wrapText="1" shrinkToFit="1"/>
    </xf>
    <xf numFmtId="0" fontId="18" fillId="0" borderId="0" xfId="0" applyFont="1" applyFill="1" applyBorder="1" applyAlignment="1">
      <alignment horizontal="center" wrapText="1"/>
    </xf>
    <xf numFmtId="0" fontId="17" fillId="0" borderId="9"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11" xfId="0" applyFont="1" applyFill="1" applyBorder="1" applyAlignment="1">
      <alignment horizontal="left" vertical="top" wrapText="1"/>
    </xf>
    <xf numFmtId="0" fontId="18"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7" fillId="0" borderId="12" xfId="0" applyFont="1" applyFill="1" applyBorder="1" applyAlignment="1">
      <alignment horizontal="center"/>
    </xf>
    <xf numFmtId="0" fontId="17" fillId="0" borderId="13" xfId="0" applyFont="1" applyFill="1" applyBorder="1" applyAlignment="1">
      <alignment horizontal="center"/>
    </xf>
    <xf numFmtId="0" fontId="17" fillId="0" borderId="2" xfId="0" applyFont="1" applyFill="1" applyBorder="1" applyAlignment="1">
      <alignment horizontal="center"/>
    </xf>
    <xf numFmtId="0" fontId="18" fillId="0" borderId="9"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8" fillId="0" borderId="9" xfId="0" applyFont="1" applyFill="1" applyBorder="1" applyAlignment="1">
      <alignment horizontal="left" wrapText="1"/>
    </xf>
    <xf numFmtId="0" fontId="17" fillId="0" borderId="10" xfId="0" applyFont="1" applyFill="1" applyBorder="1" applyAlignment="1">
      <alignment horizontal="left" wrapText="1"/>
    </xf>
    <xf numFmtId="0" fontId="17" fillId="0" borderId="11" xfId="0" applyFont="1" applyFill="1" applyBorder="1" applyAlignment="1">
      <alignment horizontal="left" wrapText="1"/>
    </xf>
    <xf numFmtId="0" fontId="17" fillId="0" borderId="12" xfId="0" applyFont="1" applyFill="1" applyBorder="1" applyAlignment="1">
      <alignment vertical="top" wrapText="1"/>
    </xf>
    <xf numFmtId="0" fontId="17" fillId="0" borderId="13" xfId="0" applyFont="1" applyFill="1" applyBorder="1" applyAlignment="1">
      <alignment vertical="top" wrapText="1"/>
    </xf>
    <xf numFmtId="0" fontId="17" fillId="0" borderId="2" xfId="0" applyFont="1" applyFill="1" applyBorder="1" applyAlignment="1">
      <alignment vertical="top" wrapText="1"/>
    </xf>
    <xf numFmtId="0" fontId="17" fillId="0" borderId="1" xfId="0" applyFont="1" applyFill="1" applyBorder="1" applyAlignment="1">
      <alignment horizontal="center" vertical="center" wrapText="1"/>
    </xf>
    <xf numFmtId="0" fontId="20" fillId="0" borderId="0" xfId="0" applyFont="1" applyFill="1" applyBorder="1" applyAlignment="1">
      <alignment horizontal="right" vertical="center" wrapText="1" shrinkToFit="1"/>
    </xf>
    <xf numFmtId="0" fontId="18" fillId="0" borderId="9" xfId="0" applyFont="1" applyFill="1" applyBorder="1" applyAlignment="1">
      <alignment horizontal="left" vertical="top" wrapText="1"/>
    </xf>
    <xf numFmtId="0" fontId="18" fillId="0" borderId="10" xfId="0" applyFont="1" applyFill="1" applyBorder="1" applyAlignment="1">
      <alignment horizontal="left" vertical="top" wrapText="1"/>
    </xf>
    <xf numFmtId="0" fontId="18" fillId="0" borderId="11" xfId="0" applyFont="1" applyFill="1" applyBorder="1" applyAlignment="1">
      <alignment horizontal="left" vertical="top" wrapText="1"/>
    </xf>
    <xf numFmtId="0" fontId="18" fillId="0" borderId="1" xfId="0" applyFont="1" applyFill="1" applyBorder="1" applyAlignment="1">
      <alignment horizontal="left" vertical="center" wrapText="1"/>
    </xf>
    <xf numFmtId="0" fontId="17" fillId="0" borderId="1" xfId="0" applyFont="1" applyFill="1" applyBorder="1" applyAlignment="1">
      <alignment horizontal="center"/>
    </xf>
    <xf numFmtId="0" fontId="6" fillId="0" borderId="0" xfId="0" applyFont="1" applyFill="1" applyAlignment="1">
      <alignment horizontal="right" vertical="top" wrapText="1"/>
    </xf>
    <xf numFmtId="3" fontId="1" fillId="0" borderId="12" xfId="0" applyNumberFormat="1" applyFont="1" applyFill="1" applyBorder="1" applyAlignment="1">
      <alignment horizontal="center" vertical="top" wrapText="1"/>
    </xf>
    <xf numFmtId="3" fontId="1" fillId="0" borderId="13" xfId="0" applyNumberFormat="1" applyFont="1" applyFill="1" applyBorder="1" applyAlignment="1">
      <alignment horizontal="center" vertical="top" wrapText="1"/>
    </xf>
    <xf numFmtId="3" fontId="1" fillId="0" borderId="2" xfId="0" applyNumberFormat="1" applyFont="1" applyFill="1" applyBorder="1" applyAlignment="1">
      <alignment horizontal="center" vertical="top" wrapText="1"/>
    </xf>
    <xf numFmtId="3"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0" fontId="5" fillId="0" borderId="0" xfId="0" applyFont="1" applyFill="1" applyBorder="1" applyAlignment="1">
      <alignment horizontal="center" vertical="center" wrapText="1"/>
    </xf>
    <xf numFmtId="0" fontId="1" fillId="0" borderId="12" xfId="0" applyFont="1" applyFill="1" applyBorder="1" applyAlignment="1">
      <alignment horizontal="center" vertical="top" wrapText="1"/>
    </xf>
    <xf numFmtId="0" fontId="1" fillId="0" borderId="13" xfId="0" applyFont="1" applyFill="1" applyBorder="1" applyAlignment="1">
      <alignment horizontal="center" vertical="top" wrapText="1"/>
    </xf>
    <xf numFmtId="0" fontId="1" fillId="0" borderId="1" xfId="0" applyFont="1" applyFill="1" applyBorder="1" applyAlignment="1">
      <alignment vertical="top" wrapText="1"/>
    </xf>
    <xf numFmtId="0" fontId="1" fillId="0" borderId="2" xfId="0" applyFont="1" applyFill="1" applyBorder="1" applyAlignment="1">
      <alignment horizontal="center"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11"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8" xfId="0" applyFont="1" applyFill="1" applyBorder="1" applyAlignment="1">
      <alignment horizontal="left" vertical="top" wrapText="1"/>
    </xf>
    <xf numFmtId="0" fontId="6" fillId="0" borderId="0" xfId="0" applyFont="1" applyFill="1" applyAlignment="1">
      <alignment horizontal="right" wrapText="1"/>
    </xf>
    <xf numFmtId="0" fontId="6" fillId="0" borderId="0" xfId="0" applyFont="1" applyFill="1" applyBorder="1" applyAlignment="1">
      <alignment horizontal="right"/>
    </xf>
    <xf numFmtId="0" fontId="13" fillId="0" borderId="0" xfId="0" applyFont="1" applyFill="1" applyBorder="1" applyAlignment="1">
      <alignment horizontal="center" wrapText="1"/>
    </xf>
    <xf numFmtId="0" fontId="20" fillId="0" borderId="12"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2" xfId="0" applyFont="1" applyFill="1" applyBorder="1" applyAlignment="1">
      <alignment horizontal="left" vertical="top" wrapText="1"/>
    </xf>
    <xf numFmtId="0" fontId="21" fillId="0" borderId="12" xfId="0" applyFont="1" applyFill="1" applyBorder="1" applyAlignment="1">
      <alignment horizontal="left" vertical="top" wrapText="1"/>
    </xf>
    <xf numFmtId="0" fontId="21" fillId="0" borderId="13" xfId="0" applyFont="1" applyFill="1" applyBorder="1" applyAlignment="1">
      <alignment horizontal="left" vertical="top" wrapText="1"/>
    </xf>
    <xf numFmtId="0" fontId="21" fillId="0" borderId="2" xfId="0" applyFont="1" applyFill="1" applyBorder="1" applyAlignment="1">
      <alignment horizontal="left" vertical="top" wrapText="1"/>
    </xf>
    <xf numFmtId="0" fontId="21"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7"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5" xfId="0" applyFont="1" applyFill="1" applyBorder="1" applyAlignment="1">
      <alignment horizontal="left" vertical="top" wrapText="1"/>
    </xf>
    <xf numFmtId="0" fontId="13" fillId="0" borderId="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21" fillId="0" borderId="5" xfId="0" applyFont="1" applyFill="1" applyBorder="1" applyAlignment="1">
      <alignment horizontal="center" vertical="center" wrapText="1"/>
    </xf>
    <xf numFmtId="49" fontId="6" fillId="0" borderId="12" xfId="0" applyNumberFormat="1" applyFont="1" applyFill="1" applyBorder="1" applyAlignment="1">
      <alignment horizontal="center" vertical="top" wrapText="1"/>
    </xf>
    <xf numFmtId="49" fontId="6" fillId="0" borderId="13" xfId="0" applyNumberFormat="1"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0" fontId="6" fillId="0" borderId="12"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2" xfId="0" applyFont="1" applyFill="1" applyBorder="1" applyAlignment="1">
      <alignment horizontal="center" vertical="top" wrapText="1"/>
    </xf>
    <xf numFmtId="0" fontId="6" fillId="0" borderId="13"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6" fillId="0" borderId="1" xfId="0" applyNumberFormat="1" applyFont="1" applyFill="1" applyBorder="1" applyAlignment="1">
      <alignment horizontal="center" vertical="top" wrapText="1"/>
    </xf>
    <xf numFmtId="0" fontId="6" fillId="0" borderId="1" xfId="0" applyFont="1" applyFill="1" applyBorder="1" applyAlignment="1">
      <alignment vertical="top" wrapText="1"/>
    </xf>
    <xf numFmtId="0" fontId="6" fillId="0" borderId="1"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 xfId="0" applyFont="1" applyFill="1" applyBorder="1" applyAlignment="1">
      <alignment horizontal="center" vertical="top" wrapText="1"/>
    </xf>
    <xf numFmtId="9" fontId="6" fillId="0" borderId="12" xfId="0" applyNumberFormat="1"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12" xfId="0" applyFont="1" applyBorder="1" applyAlignment="1">
      <alignment horizontal="center" vertical="top"/>
    </xf>
    <xf numFmtId="0" fontId="3" fillId="0" borderId="2" xfId="0" applyFont="1" applyBorder="1" applyAlignment="1">
      <alignment horizontal="center" vertical="top"/>
    </xf>
    <xf numFmtId="0" fontId="3" fillId="0" borderId="0" xfId="0" applyFont="1" applyAlignment="1">
      <alignment horizontal="left" wrapText="1"/>
    </xf>
    <xf numFmtId="0" fontId="3" fillId="0" borderId="0" xfId="0" applyFont="1" applyAlignment="1">
      <alignment horizontal="center" wrapText="1"/>
    </xf>
    <xf numFmtId="0" fontId="3" fillId="0" borderId="0" xfId="0" applyFont="1" applyAlignment="1">
      <alignment horizontal="left" vertical="center" wrapText="1"/>
    </xf>
    <xf numFmtId="0" fontId="6" fillId="0" borderId="0" xfId="0" applyFont="1" applyAlignment="1">
      <alignment horizontal="right" wrapText="1"/>
    </xf>
    <xf numFmtId="0" fontId="6" fillId="0" borderId="0" xfId="0" applyFont="1" applyBorder="1" applyAlignment="1">
      <alignment horizontal="right"/>
    </xf>
    <xf numFmtId="0" fontId="16" fillId="0" borderId="0" xfId="0" applyFont="1" applyAlignment="1">
      <alignment horizontal="center"/>
    </xf>
    <xf numFmtId="0" fontId="16" fillId="0" borderId="0" xfId="0" applyFont="1" applyBorder="1" applyAlignment="1">
      <alignment horizontal="center" vertical="center" wrapText="1"/>
    </xf>
    <xf numFmtId="0" fontId="3" fillId="0" borderId="12" xfId="0" applyFont="1" applyBorder="1" applyAlignment="1">
      <alignment horizontal="center" vertical="top" wrapText="1"/>
    </xf>
    <xf numFmtId="0" fontId="3" fillId="0" borderId="2" xfId="0" applyFont="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tabSelected="1" workbookViewId="0">
      <selection activeCell="A2" sqref="A2:J2"/>
    </sheetView>
  </sheetViews>
  <sheetFormatPr defaultColWidth="9.109375" defaultRowHeight="15.6" x14ac:dyDescent="0.3"/>
  <cols>
    <col min="1" max="1" width="47.88671875" style="45" customWidth="1"/>
    <col min="2" max="2" width="16" style="45" customWidth="1"/>
    <col min="3" max="3" width="21.44140625" style="45" customWidth="1"/>
    <col min="4" max="4" width="24.33203125" style="45" customWidth="1"/>
    <col min="5" max="9" width="12.6640625" style="45" customWidth="1"/>
    <col min="10" max="10" width="16.88671875" style="45" customWidth="1"/>
    <col min="11" max="16384" width="9.109375" style="45"/>
  </cols>
  <sheetData>
    <row r="1" spans="1:10" ht="52.5" customHeight="1" x14ac:dyDescent="0.3">
      <c r="E1" s="98" t="s">
        <v>68</v>
      </c>
      <c r="F1" s="98"/>
      <c r="G1" s="98"/>
      <c r="H1" s="98"/>
      <c r="I1" s="98"/>
      <c r="J1" s="98"/>
    </row>
    <row r="2" spans="1:10" s="46" customFormat="1" ht="33" customHeight="1" x14ac:dyDescent="0.3">
      <c r="A2" s="75" t="s">
        <v>133</v>
      </c>
      <c r="B2" s="75"/>
      <c r="C2" s="75"/>
      <c r="D2" s="75"/>
      <c r="E2" s="75"/>
      <c r="F2" s="75"/>
      <c r="G2" s="75"/>
      <c r="H2" s="75"/>
      <c r="I2" s="75"/>
      <c r="J2" s="75"/>
    </row>
    <row r="3" spans="1:10" s="46" customFormat="1" x14ac:dyDescent="0.3">
      <c r="I3" s="47"/>
    </row>
    <row r="4" spans="1:10" x14ac:dyDescent="0.3">
      <c r="A4" s="1" t="s">
        <v>42</v>
      </c>
      <c r="B4" s="76" t="s">
        <v>96</v>
      </c>
      <c r="C4" s="77"/>
      <c r="D4" s="77"/>
      <c r="E4" s="77"/>
      <c r="F4" s="77"/>
      <c r="G4" s="77"/>
      <c r="H4" s="77"/>
      <c r="I4" s="77"/>
      <c r="J4" s="78"/>
    </row>
    <row r="5" spans="1:10" x14ac:dyDescent="0.3">
      <c r="A5" s="1" t="s">
        <v>43</v>
      </c>
      <c r="B5" s="79" t="s">
        <v>16</v>
      </c>
      <c r="C5" s="80"/>
      <c r="D5" s="81"/>
      <c r="E5" s="2" t="s">
        <v>44</v>
      </c>
      <c r="F5" s="2" t="s">
        <v>45</v>
      </c>
      <c r="G5" s="2" t="s">
        <v>46</v>
      </c>
      <c r="H5" s="2" t="s">
        <v>69</v>
      </c>
      <c r="I5" s="2" t="s">
        <v>70</v>
      </c>
      <c r="J5" s="82"/>
    </row>
    <row r="6" spans="1:10" x14ac:dyDescent="0.3">
      <c r="A6" s="1" t="s">
        <v>192</v>
      </c>
      <c r="B6" s="88" t="s">
        <v>47</v>
      </c>
      <c r="C6" s="89"/>
      <c r="D6" s="90"/>
      <c r="E6" s="3">
        <v>203</v>
      </c>
      <c r="F6" s="3">
        <v>3000</v>
      </c>
      <c r="G6" s="3">
        <v>3000</v>
      </c>
      <c r="H6" s="3">
        <v>3000</v>
      </c>
      <c r="I6" s="3">
        <v>3000</v>
      </c>
      <c r="J6" s="83"/>
    </row>
    <row r="7" spans="1:10" ht="46.8" x14ac:dyDescent="0.3">
      <c r="A7" s="1" t="s">
        <v>193</v>
      </c>
      <c r="B7" s="88" t="s">
        <v>47</v>
      </c>
      <c r="C7" s="89"/>
      <c r="D7" s="90"/>
      <c r="E7" s="3">
        <v>1767</v>
      </c>
      <c r="F7" s="3">
        <v>2000</v>
      </c>
      <c r="G7" s="3">
        <v>2000</v>
      </c>
      <c r="H7" s="3">
        <v>2000</v>
      </c>
      <c r="I7" s="3">
        <v>2000</v>
      </c>
      <c r="J7" s="83"/>
    </row>
    <row r="8" spans="1:10" ht="31.2" x14ac:dyDescent="0.3">
      <c r="A8" s="1" t="s">
        <v>194</v>
      </c>
      <c r="B8" s="88" t="s">
        <v>47</v>
      </c>
      <c r="C8" s="89"/>
      <c r="D8" s="90"/>
      <c r="E8" s="48">
        <v>16378</v>
      </c>
      <c r="F8" s="3">
        <v>23401</v>
      </c>
      <c r="G8" s="3">
        <v>23401</v>
      </c>
      <c r="H8" s="3">
        <v>23401</v>
      </c>
      <c r="I8" s="3">
        <v>23401</v>
      </c>
      <c r="J8" s="83"/>
    </row>
    <row r="9" spans="1:10" ht="46.8" x14ac:dyDescent="0.3">
      <c r="A9" s="1" t="s">
        <v>195</v>
      </c>
      <c r="B9" s="88" t="s">
        <v>47</v>
      </c>
      <c r="C9" s="89"/>
      <c r="D9" s="90"/>
      <c r="E9" s="3">
        <v>5600</v>
      </c>
      <c r="F9" s="3">
        <v>4300</v>
      </c>
      <c r="G9" s="3">
        <v>4300</v>
      </c>
      <c r="H9" s="3">
        <v>4300</v>
      </c>
      <c r="I9" s="3">
        <v>4300</v>
      </c>
      <c r="J9" s="84"/>
    </row>
    <row r="10" spans="1:10" x14ac:dyDescent="0.3">
      <c r="A10" s="94" t="s">
        <v>17</v>
      </c>
      <c r="B10" s="74" t="s">
        <v>14</v>
      </c>
      <c r="C10" s="74" t="s">
        <v>48</v>
      </c>
      <c r="D10" s="97" t="s">
        <v>1</v>
      </c>
      <c r="E10" s="73" t="s">
        <v>49</v>
      </c>
      <c r="F10" s="73"/>
      <c r="G10" s="73"/>
      <c r="H10" s="73"/>
      <c r="I10" s="73"/>
      <c r="J10" s="73"/>
    </row>
    <row r="11" spans="1:10" ht="16.5" customHeight="1" x14ac:dyDescent="0.3">
      <c r="A11" s="95"/>
      <c r="B11" s="74"/>
      <c r="C11" s="74"/>
      <c r="D11" s="97"/>
      <c r="E11" s="2" t="s">
        <v>44</v>
      </c>
      <c r="F11" s="2" t="s">
        <v>45</v>
      </c>
      <c r="G11" s="2" t="s">
        <v>46</v>
      </c>
      <c r="H11" s="2" t="s">
        <v>69</v>
      </c>
      <c r="I11" s="2" t="s">
        <v>70</v>
      </c>
      <c r="J11" s="2" t="s">
        <v>0</v>
      </c>
    </row>
    <row r="12" spans="1:10" ht="31.5" customHeight="1" x14ac:dyDescent="0.3">
      <c r="A12" s="95"/>
      <c r="B12" s="74" t="s">
        <v>50</v>
      </c>
      <c r="C12" s="74" t="s">
        <v>98</v>
      </c>
      <c r="D12" s="1" t="s">
        <v>51</v>
      </c>
      <c r="E12" s="49">
        <f t="shared" ref="E12:J12" si="0">SUM(E13:E16)</f>
        <v>23948</v>
      </c>
      <c r="F12" s="49">
        <f t="shared" si="0"/>
        <v>32701</v>
      </c>
      <c r="G12" s="49">
        <f t="shared" si="0"/>
        <v>32701</v>
      </c>
      <c r="H12" s="49">
        <f t="shared" si="0"/>
        <v>32701</v>
      </c>
      <c r="I12" s="49">
        <f t="shared" si="0"/>
        <v>32701</v>
      </c>
      <c r="J12" s="49">
        <f t="shared" si="0"/>
        <v>154752</v>
      </c>
    </row>
    <row r="13" spans="1:10" ht="31.5" customHeight="1" x14ac:dyDescent="0.3">
      <c r="A13" s="95"/>
      <c r="B13" s="74"/>
      <c r="C13" s="74"/>
      <c r="D13" s="19" t="s">
        <v>73</v>
      </c>
      <c r="E13" s="50">
        <v>0</v>
      </c>
      <c r="F13" s="50">
        <v>0</v>
      </c>
      <c r="G13" s="50">
        <v>0</v>
      </c>
      <c r="H13" s="50">
        <v>0</v>
      </c>
      <c r="I13" s="50">
        <v>0</v>
      </c>
      <c r="J13" s="3">
        <f>SUM(E13:I13)</f>
        <v>0</v>
      </c>
    </row>
    <row r="14" spans="1:10" ht="27.6" x14ac:dyDescent="0.3">
      <c r="A14" s="95"/>
      <c r="B14" s="74"/>
      <c r="C14" s="74"/>
      <c r="D14" s="19" t="s">
        <v>7</v>
      </c>
      <c r="E14" s="50">
        <v>0</v>
      </c>
      <c r="F14" s="50">
        <v>0</v>
      </c>
      <c r="G14" s="50">
        <v>0</v>
      </c>
      <c r="H14" s="50">
        <v>0</v>
      </c>
      <c r="I14" s="50">
        <v>0</v>
      </c>
      <c r="J14" s="3">
        <f>SUM(E14:I14)</f>
        <v>0</v>
      </c>
    </row>
    <row r="15" spans="1:10" ht="31.5" customHeight="1" x14ac:dyDescent="0.3">
      <c r="A15" s="95"/>
      <c r="B15" s="74"/>
      <c r="C15" s="74"/>
      <c r="D15" s="19" t="s">
        <v>134</v>
      </c>
      <c r="E15" s="3">
        <f>SUM(E6:E9)</f>
        <v>23948</v>
      </c>
      <c r="F15" s="3">
        <f>SUM(F6:F9)</f>
        <v>32701</v>
      </c>
      <c r="G15" s="3">
        <f>SUM(G6:G9)</f>
        <v>32701</v>
      </c>
      <c r="H15" s="3">
        <f>SUM(H6:H9)</f>
        <v>32701</v>
      </c>
      <c r="I15" s="3">
        <f>SUM(I6:I9)</f>
        <v>32701</v>
      </c>
      <c r="J15" s="3">
        <f>SUM(E15:I15)</f>
        <v>154752</v>
      </c>
    </row>
    <row r="16" spans="1:10" x14ac:dyDescent="0.3">
      <c r="A16" s="96"/>
      <c r="B16" s="74"/>
      <c r="C16" s="74"/>
      <c r="D16" s="19" t="s">
        <v>15</v>
      </c>
      <c r="E16" s="50">
        <v>0</v>
      </c>
      <c r="F16" s="50">
        <v>0</v>
      </c>
      <c r="G16" s="50">
        <v>0</v>
      </c>
      <c r="H16" s="50">
        <v>0</v>
      </c>
      <c r="I16" s="50">
        <v>0</v>
      </c>
      <c r="J16" s="3">
        <f>SUM(E16:I16)</f>
        <v>0</v>
      </c>
    </row>
    <row r="17" spans="1:10" ht="31.5" customHeight="1" x14ac:dyDescent="0.3">
      <c r="A17" s="97" t="s">
        <v>52</v>
      </c>
      <c r="B17" s="97"/>
      <c r="C17" s="97"/>
      <c r="D17" s="1" t="s">
        <v>53</v>
      </c>
      <c r="E17" s="2" t="s">
        <v>44</v>
      </c>
      <c r="F17" s="2" t="s">
        <v>45</v>
      </c>
      <c r="G17" s="2" t="s">
        <v>46</v>
      </c>
      <c r="H17" s="2" t="s">
        <v>69</v>
      </c>
      <c r="I17" s="2" t="s">
        <v>70</v>
      </c>
      <c r="J17" s="103"/>
    </row>
    <row r="18" spans="1:10" ht="36" customHeight="1" x14ac:dyDescent="0.3">
      <c r="A18" s="102" t="s">
        <v>54</v>
      </c>
      <c r="B18" s="102"/>
      <c r="C18" s="102"/>
      <c r="D18" s="15" t="s">
        <v>31</v>
      </c>
      <c r="E18" s="3">
        <v>120602</v>
      </c>
      <c r="F18" s="3">
        <v>122384</v>
      </c>
      <c r="G18" s="3">
        <v>123384</v>
      </c>
      <c r="H18" s="3">
        <v>124384</v>
      </c>
      <c r="I18" s="3">
        <v>125384</v>
      </c>
      <c r="J18" s="103"/>
    </row>
    <row r="19" spans="1:10" ht="45" customHeight="1" x14ac:dyDescent="0.3">
      <c r="A19" s="102" t="s">
        <v>60</v>
      </c>
      <c r="B19" s="102"/>
      <c r="C19" s="102"/>
      <c r="D19" s="15" t="s">
        <v>34</v>
      </c>
      <c r="E19" s="3">
        <v>9</v>
      </c>
      <c r="F19" s="3">
        <v>9</v>
      </c>
      <c r="G19" s="3">
        <v>9</v>
      </c>
      <c r="H19" s="3">
        <v>9</v>
      </c>
      <c r="I19" s="3">
        <v>9</v>
      </c>
      <c r="J19" s="103"/>
    </row>
    <row r="20" spans="1:10" ht="36" customHeight="1" x14ac:dyDescent="0.3">
      <c r="A20" s="102" t="s">
        <v>71</v>
      </c>
      <c r="B20" s="102"/>
      <c r="C20" s="102"/>
      <c r="D20" s="15" t="s">
        <v>41</v>
      </c>
      <c r="E20" s="16" t="s">
        <v>39</v>
      </c>
      <c r="F20" s="16" t="s">
        <v>39</v>
      </c>
      <c r="G20" s="16" t="s">
        <v>39</v>
      </c>
      <c r="H20" s="16" t="s">
        <v>39</v>
      </c>
      <c r="I20" s="16" t="s">
        <v>22</v>
      </c>
      <c r="J20" s="103"/>
    </row>
    <row r="21" spans="1:10" ht="49.5" customHeight="1" x14ac:dyDescent="0.3">
      <c r="A21" s="102" t="s">
        <v>55</v>
      </c>
      <c r="B21" s="102"/>
      <c r="C21" s="102"/>
      <c r="D21" s="15" t="s">
        <v>34</v>
      </c>
      <c r="E21" s="15">
        <v>3</v>
      </c>
      <c r="F21" s="15">
        <v>3</v>
      </c>
      <c r="G21" s="15">
        <v>3</v>
      </c>
      <c r="H21" s="15">
        <v>3</v>
      </c>
      <c r="I21" s="15">
        <v>3</v>
      </c>
      <c r="J21" s="103"/>
    </row>
    <row r="22" spans="1:10" ht="33" customHeight="1" x14ac:dyDescent="0.3">
      <c r="A22" s="85" t="s">
        <v>56</v>
      </c>
      <c r="B22" s="86"/>
      <c r="C22" s="87"/>
      <c r="D22" s="15" t="s">
        <v>61</v>
      </c>
      <c r="E22" s="4">
        <v>23000</v>
      </c>
      <c r="F22" s="4">
        <v>23000</v>
      </c>
      <c r="G22" s="4">
        <v>23000</v>
      </c>
      <c r="H22" s="4">
        <v>23000</v>
      </c>
      <c r="I22" s="4">
        <v>23000</v>
      </c>
      <c r="J22" s="103"/>
    </row>
    <row r="23" spans="1:10" ht="66.75" customHeight="1" x14ac:dyDescent="0.3">
      <c r="A23" s="85" t="s">
        <v>64</v>
      </c>
      <c r="B23" s="86"/>
      <c r="C23" s="87"/>
      <c r="D23" s="15" t="s">
        <v>33</v>
      </c>
      <c r="E23" s="15">
        <v>100</v>
      </c>
      <c r="F23" s="16">
        <v>100</v>
      </c>
      <c r="G23" s="16">
        <v>100</v>
      </c>
      <c r="H23" s="16">
        <v>100</v>
      </c>
      <c r="I23" s="16">
        <v>100</v>
      </c>
      <c r="J23" s="103"/>
    </row>
    <row r="24" spans="1:10" ht="53.25" customHeight="1" x14ac:dyDescent="0.3">
      <c r="A24" s="85" t="s">
        <v>57</v>
      </c>
      <c r="B24" s="86"/>
      <c r="C24" s="87"/>
      <c r="D24" s="15" t="s">
        <v>33</v>
      </c>
      <c r="E24" s="15">
        <v>81</v>
      </c>
      <c r="F24" s="15">
        <v>85</v>
      </c>
      <c r="G24" s="15">
        <v>90</v>
      </c>
      <c r="H24" s="15">
        <v>95</v>
      </c>
      <c r="I24" s="15">
        <v>100</v>
      </c>
      <c r="J24" s="103"/>
    </row>
    <row r="25" spans="1:10" ht="79.5" customHeight="1" x14ac:dyDescent="0.3">
      <c r="A25" s="91" t="s">
        <v>65</v>
      </c>
      <c r="B25" s="92"/>
      <c r="C25" s="93"/>
      <c r="D25" s="16" t="s">
        <v>33</v>
      </c>
      <c r="E25" s="16">
        <v>100</v>
      </c>
      <c r="F25" s="16">
        <v>100</v>
      </c>
      <c r="G25" s="16">
        <v>100</v>
      </c>
      <c r="H25" s="16">
        <v>100</v>
      </c>
      <c r="I25" s="16">
        <v>100</v>
      </c>
      <c r="J25" s="103"/>
    </row>
    <row r="26" spans="1:10" ht="48" customHeight="1" x14ac:dyDescent="0.3">
      <c r="A26" s="99" t="s">
        <v>99</v>
      </c>
      <c r="B26" s="100"/>
      <c r="C26" s="101"/>
      <c r="D26" s="16" t="s">
        <v>33</v>
      </c>
      <c r="E26" s="16">
        <v>10</v>
      </c>
      <c r="F26" s="16">
        <v>15</v>
      </c>
      <c r="G26" s="16">
        <v>20</v>
      </c>
      <c r="H26" s="16">
        <v>25</v>
      </c>
      <c r="I26" s="16">
        <v>30</v>
      </c>
      <c r="J26" s="103"/>
    </row>
  </sheetData>
  <mergeCells count="27">
    <mergeCell ref="E1:J1"/>
    <mergeCell ref="A26:C26"/>
    <mergeCell ref="A17:C17"/>
    <mergeCell ref="A18:C18"/>
    <mergeCell ref="A19:C19"/>
    <mergeCell ref="J17:J26"/>
    <mergeCell ref="A20:C20"/>
    <mergeCell ref="A21:C21"/>
    <mergeCell ref="A22:C22"/>
    <mergeCell ref="A23:C23"/>
    <mergeCell ref="A24:C24"/>
    <mergeCell ref="B6:D6"/>
    <mergeCell ref="B7:D7"/>
    <mergeCell ref="B8:D8"/>
    <mergeCell ref="A25:C25"/>
    <mergeCell ref="B9:D9"/>
    <mergeCell ref="A10:A16"/>
    <mergeCell ref="B10:B11"/>
    <mergeCell ref="C10:C11"/>
    <mergeCell ref="D10:D11"/>
    <mergeCell ref="E10:J10"/>
    <mergeCell ref="B12:B16"/>
    <mergeCell ref="C12:C16"/>
    <mergeCell ref="A2:J2"/>
    <mergeCell ref="B4:J4"/>
    <mergeCell ref="B5:D5"/>
    <mergeCell ref="J5:J9"/>
  </mergeCells>
  <pageMargins left="0.3543307086614173" right="0.3543307086614173" top="0.39370078740157483" bottom="0.39370078740157483" header="0.31496062992125984" footer="0.31496062992125984"/>
  <pageSetup paperSize="9" scale="75" fitToHeight="0"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workbookViewId="0">
      <selection activeCell="C6" sqref="A1:IV65536"/>
    </sheetView>
  </sheetViews>
  <sheetFormatPr defaultColWidth="9.109375" defaultRowHeight="13.2" x14ac:dyDescent="0.25"/>
  <cols>
    <col min="1" max="1" width="6.109375" style="51" bestFit="1" customWidth="1"/>
    <col min="2" max="2" width="16.33203125" style="51" customWidth="1"/>
    <col min="3" max="3" width="13.5546875" style="51" customWidth="1"/>
    <col min="4" max="4" width="14" style="51" customWidth="1"/>
    <col min="5" max="5" width="13.33203125" style="51" customWidth="1"/>
    <col min="6" max="6" width="14.88671875" style="51" customWidth="1"/>
    <col min="7" max="7" width="26.5546875" style="51" customWidth="1"/>
    <col min="8" max="8" width="9" style="51" customWidth="1"/>
    <col min="9" max="9" width="15.33203125" style="51" customWidth="1"/>
    <col min="10" max="14" width="12.5546875" style="51" customWidth="1"/>
    <col min="15" max="16384" width="9.109375" style="51"/>
  </cols>
  <sheetData>
    <row r="1" spans="1:14" ht="27.75" customHeight="1" x14ac:dyDescent="0.25">
      <c r="J1" s="104" t="s">
        <v>135</v>
      </c>
      <c r="K1" s="104"/>
      <c r="L1" s="104"/>
      <c r="M1" s="104"/>
      <c r="N1" s="104"/>
    </row>
    <row r="2" spans="1:14" ht="15.75" customHeight="1" x14ac:dyDescent="0.25">
      <c r="I2" s="104" t="s">
        <v>72</v>
      </c>
      <c r="J2" s="104"/>
      <c r="K2" s="104"/>
      <c r="L2" s="104"/>
      <c r="M2" s="104"/>
      <c r="N2" s="104"/>
    </row>
    <row r="3" spans="1:14" s="52" customFormat="1" ht="35.25" customHeight="1" x14ac:dyDescent="0.25">
      <c r="A3" s="110" t="s">
        <v>136</v>
      </c>
      <c r="B3" s="110"/>
      <c r="C3" s="110"/>
      <c r="D3" s="110"/>
      <c r="E3" s="110"/>
      <c r="F3" s="110"/>
      <c r="G3" s="110"/>
      <c r="H3" s="110"/>
      <c r="I3" s="110"/>
      <c r="J3" s="110"/>
      <c r="K3" s="110"/>
      <c r="L3" s="110"/>
      <c r="M3" s="110"/>
      <c r="N3" s="110"/>
    </row>
    <row r="4" spans="1:14" x14ac:dyDescent="0.25">
      <c r="A4" s="53"/>
      <c r="B4" s="53"/>
      <c r="C4" s="53"/>
      <c r="D4" s="53"/>
      <c r="E4" s="53"/>
      <c r="F4" s="53"/>
      <c r="G4" s="53"/>
      <c r="H4" s="53"/>
      <c r="I4" s="53"/>
      <c r="J4" s="53"/>
      <c r="K4" s="53"/>
      <c r="L4" s="53"/>
      <c r="M4" s="53"/>
      <c r="N4" s="53"/>
    </row>
    <row r="5" spans="1:14" ht="60" customHeight="1" x14ac:dyDescent="0.25">
      <c r="A5" s="109" t="s">
        <v>2</v>
      </c>
      <c r="B5" s="109" t="s">
        <v>5</v>
      </c>
      <c r="C5" s="109" t="s">
        <v>20</v>
      </c>
      <c r="D5" s="109"/>
      <c r="E5" s="109"/>
      <c r="F5" s="109"/>
      <c r="G5" s="109" t="s">
        <v>18</v>
      </c>
      <c r="H5" s="109" t="s">
        <v>6</v>
      </c>
      <c r="I5" s="109" t="s">
        <v>19</v>
      </c>
      <c r="J5" s="109" t="s">
        <v>3</v>
      </c>
      <c r="K5" s="109"/>
      <c r="L5" s="109"/>
      <c r="M5" s="109"/>
      <c r="N5" s="109"/>
    </row>
    <row r="6" spans="1:14" ht="52.8" x14ac:dyDescent="0.25">
      <c r="A6" s="109"/>
      <c r="B6" s="109"/>
      <c r="C6" s="20" t="s">
        <v>73</v>
      </c>
      <c r="D6" s="20" t="s">
        <v>7</v>
      </c>
      <c r="E6" s="20" t="s">
        <v>134</v>
      </c>
      <c r="F6" s="20" t="s">
        <v>15</v>
      </c>
      <c r="G6" s="109"/>
      <c r="H6" s="109"/>
      <c r="I6" s="109"/>
      <c r="J6" s="18">
        <v>2017</v>
      </c>
      <c r="K6" s="18">
        <v>2018</v>
      </c>
      <c r="L6" s="18">
        <v>2019</v>
      </c>
      <c r="M6" s="18">
        <v>2020</v>
      </c>
      <c r="N6" s="18">
        <v>2021</v>
      </c>
    </row>
    <row r="7" spans="1:14" ht="13.8" x14ac:dyDescent="0.25">
      <c r="A7" s="18">
        <v>1</v>
      </c>
      <c r="B7" s="18">
        <v>2</v>
      </c>
      <c r="C7" s="18">
        <v>3</v>
      </c>
      <c r="D7" s="18">
        <v>4</v>
      </c>
      <c r="E7" s="18">
        <v>5</v>
      </c>
      <c r="F7" s="18">
        <v>6</v>
      </c>
      <c r="G7" s="18">
        <v>7</v>
      </c>
      <c r="H7" s="18">
        <v>8</v>
      </c>
      <c r="I7" s="18">
        <v>9</v>
      </c>
      <c r="J7" s="18">
        <v>10</v>
      </c>
      <c r="K7" s="18">
        <v>11</v>
      </c>
      <c r="L7" s="18">
        <v>12</v>
      </c>
      <c r="M7" s="18">
        <v>13</v>
      </c>
      <c r="N7" s="18">
        <v>14</v>
      </c>
    </row>
    <row r="8" spans="1:14" ht="13.8" x14ac:dyDescent="0.25">
      <c r="A8" s="118" t="s">
        <v>23</v>
      </c>
      <c r="B8" s="119"/>
      <c r="C8" s="119"/>
      <c r="D8" s="119"/>
      <c r="E8" s="119"/>
      <c r="F8" s="119"/>
      <c r="G8" s="119"/>
      <c r="H8" s="119"/>
      <c r="I8" s="119"/>
      <c r="J8" s="119"/>
      <c r="K8" s="119"/>
      <c r="L8" s="119"/>
      <c r="M8" s="119"/>
      <c r="N8" s="120"/>
    </row>
    <row r="9" spans="1:14" ht="55.2" x14ac:dyDescent="0.25">
      <c r="A9" s="111">
        <v>1</v>
      </c>
      <c r="B9" s="113" t="s">
        <v>24</v>
      </c>
      <c r="C9" s="105">
        <v>0</v>
      </c>
      <c r="D9" s="105">
        <v>0</v>
      </c>
      <c r="E9" s="108">
        <v>12203</v>
      </c>
      <c r="F9" s="109">
        <v>0</v>
      </c>
      <c r="G9" s="54" t="s">
        <v>29</v>
      </c>
      <c r="H9" s="55" t="s">
        <v>31</v>
      </c>
      <c r="I9" s="56">
        <v>115648</v>
      </c>
      <c r="J9" s="56">
        <v>120602</v>
      </c>
      <c r="K9" s="56">
        <v>122384</v>
      </c>
      <c r="L9" s="56">
        <v>123384</v>
      </c>
      <c r="M9" s="56">
        <v>124384</v>
      </c>
      <c r="N9" s="56">
        <v>125384</v>
      </c>
    </row>
    <row r="10" spans="1:14" ht="69" x14ac:dyDescent="0.25">
      <c r="A10" s="112"/>
      <c r="B10" s="113"/>
      <c r="C10" s="106"/>
      <c r="D10" s="106"/>
      <c r="E10" s="109"/>
      <c r="F10" s="109"/>
      <c r="G10" s="54" t="s">
        <v>59</v>
      </c>
      <c r="H10" s="55" t="s">
        <v>32</v>
      </c>
      <c r="I10" s="55">
        <v>9</v>
      </c>
      <c r="J10" s="55">
        <v>9</v>
      </c>
      <c r="K10" s="55">
        <v>9</v>
      </c>
      <c r="L10" s="55">
        <v>9</v>
      </c>
      <c r="M10" s="55">
        <v>9</v>
      </c>
      <c r="N10" s="55">
        <v>9</v>
      </c>
    </row>
    <row r="11" spans="1:14" ht="82.8" x14ac:dyDescent="0.25">
      <c r="A11" s="114"/>
      <c r="B11" s="113"/>
      <c r="C11" s="107"/>
      <c r="D11" s="107"/>
      <c r="E11" s="109"/>
      <c r="F11" s="109"/>
      <c r="G11" s="54" t="s">
        <v>30</v>
      </c>
      <c r="H11" s="55" t="s">
        <v>33</v>
      </c>
      <c r="I11" s="55">
        <v>0</v>
      </c>
      <c r="J11" s="55">
        <v>10</v>
      </c>
      <c r="K11" s="55">
        <v>15</v>
      </c>
      <c r="L11" s="55">
        <v>20</v>
      </c>
      <c r="M11" s="55">
        <v>25</v>
      </c>
      <c r="N11" s="55">
        <v>30</v>
      </c>
    </row>
    <row r="12" spans="1:14" ht="13.8" x14ac:dyDescent="0.25">
      <c r="A12" s="115" t="s">
        <v>4</v>
      </c>
      <c r="B12" s="116"/>
      <c r="C12" s="116"/>
      <c r="D12" s="116"/>
      <c r="E12" s="116"/>
      <c r="F12" s="116"/>
      <c r="G12" s="116"/>
      <c r="H12" s="116"/>
      <c r="I12" s="116"/>
      <c r="J12" s="116"/>
      <c r="K12" s="116"/>
      <c r="L12" s="116"/>
      <c r="M12" s="116"/>
      <c r="N12" s="117"/>
    </row>
    <row r="13" spans="1:14" ht="89.25" customHeight="1" x14ac:dyDescent="0.25">
      <c r="A13" s="111">
        <v>2</v>
      </c>
      <c r="B13" s="113" t="s">
        <v>25</v>
      </c>
      <c r="C13" s="105">
        <v>0</v>
      </c>
      <c r="D13" s="109">
        <v>0</v>
      </c>
      <c r="E13" s="108">
        <v>9767</v>
      </c>
      <c r="F13" s="109">
        <v>0</v>
      </c>
      <c r="G13" s="54" t="s">
        <v>35</v>
      </c>
      <c r="H13" s="55" t="s">
        <v>34</v>
      </c>
      <c r="I13" s="55">
        <v>3</v>
      </c>
      <c r="J13" s="55">
        <v>3</v>
      </c>
      <c r="K13" s="55">
        <v>3</v>
      </c>
      <c r="L13" s="55">
        <v>3</v>
      </c>
      <c r="M13" s="55">
        <v>3</v>
      </c>
      <c r="N13" s="55">
        <v>3</v>
      </c>
    </row>
    <row r="14" spans="1:14" ht="55.2" x14ac:dyDescent="0.25">
      <c r="A14" s="112"/>
      <c r="B14" s="113"/>
      <c r="C14" s="106"/>
      <c r="D14" s="109"/>
      <c r="E14" s="109"/>
      <c r="F14" s="109"/>
      <c r="G14" s="54" t="s">
        <v>36</v>
      </c>
      <c r="H14" s="55" t="s">
        <v>61</v>
      </c>
      <c r="I14" s="56">
        <v>20235</v>
      </c>
      <c r="J14" s="56">
        <v>23000</v>
      </c>
      <c r="K14" s="56">
        <v>23000</v>
      </c>
      <c r="L14" s="56">
        <v>23000</v>
      </c>
      <c r="M14" s="56">
        <v>23000</v>
      </c>
      <c r="N14" s="56">
        <v>23000</v>
      </c>
    </row>
    <row r="15" spans="1:14" ht="124.2" x14ac:dyDescent="0.25">
      <c r="A15" s="112"/>
      <c r="B15" s="113"/>
      <c r="C15" s="107"/>
      <c r="D15" s="109"/>
      <c r="E15" s="109"/>
      <c r="F15" s="109"/>
      <c r="G15" s="54" t="s">
        <v>67</v>
      </c>
      <c r="H15" s="55" t="s">
        <v>33</v>
      </c>
      <c r="I15" s="55">
        <v>0</v>
      </c>
      <c r="J15" s="55">
        <v>100</v>
      </c>
      <c r="K15" s="20">
        <v>100</v>
      </c>
      <c r="L15" s="20">
        <v>100</v>
      </c>
      <c r="M15" s="20">
        <v>100</v>
      </c>
      <c r="N15" s="20">
        <v>100</v>
      </c>
    </row>
    <row r="16" spans="1:14" ht="13.8" x14ac:dyDescent="0.25">
      <c r="A16" s="118" t="s">
        <v>26</v>
      </c>
      <c r="B16" s="123"/>
      <c r="C16" s="123"/>
      <c r="D16" s="123"/>
      <c r="E16" s="123"/>
      <c r="F16" s="123"/>
      <c r="G16" s="123"/>
      <c r="H16" s="123"/>
      <c r="I16" s="123"/>
      <c r="J16" s="123"/>
      <c r="K16" s="123"/>
      <c r="L16" s="123"/>
      <c r="M16" s="123"/>
      <c r="N16" s="124"/>
    </row>
    <row r="17" spans="1:14" ht="124.2" x14ac:dyDescent="0.25">
      <c r="A17" s="111">
        <v>3</v>
      </c>
      <c r="B17" s="113" t="s">
        <v>28</v>
      </c>
      <c r="C17" s="108">
        <v>0</v>
      </c>
      <c r="D17" s="109">
        <v>0</v>
      </c>
      <c r="E17" s="108">
        <v>109982</v>
      </c>
      <c r="F17" s="109">
        <v>0</v>
      </c>
      <c r="G17" s="54" t="s">
        <v>62</v>
      </c>
      <c r="H17" s="20" t="s">
        <v>33</v>
      </c>
      <c r="I17" s="20">
        <v>74</v>
      </c>
      <c r="J17" s="20">
        <v>81</v>
      </c>
      <c r="K17" s="20">
        <v>85</v>
      </c>
      <c r="L17" s="20">
        <v>90</v>
      </c>
      <c r="M17" s="20">
        <v>95</v>
      </c>
      <c r="N17" s="20">
        <v>100</v>
      </c>
    </row>
    <row r="18" spans="1:14" ht="193.2" x14ac:dyDescent="0.25">
      <c r="A18" s="112"/>
      <c r="B18" s="113"/>
      <c r="C18" s="109"/>
      <c r="D18" s="109"/>
      <c r="E18" s="109"/>
      <c r="F18" s="109"/>
      <c r="G18" s="54" t="s">
        <v>66</v>
      </c>
      <c r="H18" s="20" t="s">
        <v>33</v>
      </c>
      <c r="I18" s="20">
        <v>0</v>
      </c>
      <c r="J18" s="20">
        <v>100</v>
      </c>
      <c r="K18" s="20">
        <v>100</v>
      </c>
      <c r="L18" s="20">
        <v>100</v>
      </c>
      <c r="M18" s="20">
        <v>100</v>
      </c>
      <c r="N18" s="20">
        <v>100</v>
      </c>
    </row>
    <row r="19" spans="1:14" ht="13.8" x14ac:dyDescent="0.25">
      <c r="A19" s="115" t="s">
        <v>27</v>
      </c>
      <c r="B19" s="121"/>
      <c r="C19" s="121"/>
      <c r="D19" s="121"/>
      <c r="E19" s="121"/>
      <c r="F19" s="121"/>
      <c r="G19" s="121"/>
      <c r="H19" s="121"/>
      <c r="I19" s="121"/>
      <c r="J19" s="121"/>
      <c r="K19" s="121"/>
      <c r="L19" s="121"/>
      <c r="M19" s="121"/>
      <c r="N19" s="122"/>
    </row>
    <row r="20" spans="1:14" ht="123" customHeight="1" x14ac:dyDescent="0.25">
      <c r="A20" s="18">
        <v>4</v>
      </c>
      <c r="B20" s="54" t="s">
        <v>58</v>
      </c>
      <c r="C20" s="17">
        <v>0</v>
      </c>
      <c r="D20" s="18">
        <v>0</v>
      </c>
      <c r="E20" s="17">
        <v>22800</v>
      </c>
      <c r="F20" s="18">
        <v>0</v>
      </c>
      <c r="G20" s="54" t="s">
        <v>37</v>
      </c>
      <c r="H20" s="55" t="s">
        <v>38</v>
      </c>
      <c r="I20" s="55" t="s">
        <v>39</v>
      </c>
      <c r="J20" s="55" t="s">
        <v>39</v>
      </c>
      <c r="K20" s="55" t="s">
        <v>39</v>
      </c>
      <c r="L20" s="55" t="s">
        <v>39</v>
      </c>
      <c r="M20" s="55" t="s">
        <v>39</v>
      </c>
      <c r="N20" s="55" t="s">
        <v>22</v>
      </c>
    </row>
    <row r="21" spans="1:14" ht="12.75" customHeight="1" x14ac:dyDescent="0.25">
      <c r="B21" s="57"/>
      <c r="C21" s="58"/>
      <c r="D21" s="57"/>
    </row>
    <row r="22" spans="1:14" ht="12.75" customHeight="1" x14ac:dyDescent="0.25">
      <c r="B22" s="57"/>
      <c r="C22" s="58"/>
      <c r="D22" s="57"/>
    </row>
  </sheetData>
  <mergeCells count="32">
    <mergeCell ref="A19:N19"/>
    <mergeCell ref="A16:N16"/>
    <mergeCell ref="A17:A18"/>
    <mergeCell ref="B17:B18"/>
    <mergeCell ref="C17:C18"/>
    <mergeCell ref="F17:F18"/>
    <mergeCell ref="E17:E18"/>
    <mergeCell ref="D17:D18"/>
    <mergeCell ref="G5:G6"/>
    <mergeCell ref="H5:H6"/>
    <mergeCell ref="J5:N5"/>
    <mergeCell ref="B5:B6"/>
    <mergeCell ref="I5:I6"/>
    <mergeCell ref="C9:C11"/>
    <mergeCell ref="A8:N8"/>
    <mergeCell ref="A13:A15"/>
    <mergeCell ref="B13:B15"/>
    <mergeCell ref="C13:C15"/>
    <mergeCell ref="F13:F15"/>
    <mergeCell ref="A9:A11"/>
    <mergeCell ref="A12:N12"/>
    <mergeCell ref="B9:B11"/>
    <mergeCell ref="J1:N1"/>
    <mergeCell ref="I2:N2"/>
    <mergeCell ref="D9:D11"/>
    <mergeCell ref="E9:E11"/>
    <mergeCell ref="D13:D15"/>
    <mergeCell ref="E13:E15"/>
    <mergeCell ref="A3:N3"/>
    <mergeCell ref="A5:A6"/>
    <mergeCell ref="C5:F5"/>
    <mergeCell ref="F9:F11"/>
  </mergeCells>
  <phoneticPr fontId="2" type="noConversion"/>
  <pageMargins left="0.74803149606299213" right="0.74803149606299213" top="0.98425196850393704" bottom="0.98425196850393704" header="0.51181102362204722" footer="0.51181102362204722"/>
  <pageSetup paperSize="9" scale="69" fitToHeight="0" orientation="landscape"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heetViews>
  <sheetFormatPr defaultColWidth="9.109375" defaultRowHeight="13.2" x14ac:dyDescent="0.25"/>
  <cols>
    <col min="1" max="1" width="6.5546875" style="5" customWidth="1"/>
    <col min="2" max="2" width="32.88671875" style="5" customWidth="1"/>
    <col min="3" max="3" width="9.88671875" style="5" customWidth="1"/>
    <col min="4" max="4" width="47.88671875" style="5" customWidth="1"/>
    <col min="5" max="5" width="19.5546875" style="5" customWidth="1"/>
    <col min="6" max="6" width="17.109375" style="5" customWidth="1"/>
    <col min="7" max="16384" width="9.109375" style="5"/>
  </cols>
  <sheetData>
    <row r="1" spans="1:6" ht="32.25" customHeight="1" x14ac:dyDescent="0.25">
      <c r="C1" s="125" t="s">
        <v>112</v>
      </c>
      <c r="D1" s="125"/>
      <c r="E1" s="125"/>
      <c r="F1" s="125"/>
    </row>
    <row r="2" spans="1:6" ht="15.75" customHeight="1" x14ac:dyDescent="0.25">
      <c r="C2" s="126" t="s">
        <v>72</v>
      </c>
      <c r="D2" s="126"/>
      <c r="E2" s="126"/>
      <c r="F2" s="126"/>
    </row>
    <row r="3" spans="1:6" ht="27" customHeight="1" x14ac:dyDescent="0.25">
      <c r="A3" s="127" t="s">
        <v>137</v>
      </c>
      <c r="B3" s="127"/>
      <c r="C3" s="127"/>
      <c r="D3" s="127"/>
      <c r="E3" s="127"/>
      <c r="F3" s="127"/>
    </row>
    <row r="4" spans="1:6" x14ac:dyDescent="0.25">
      <c r="A4" s="59"/>
      <c r="B4" s="60"/>
      <c r="C4" s="59"/>
      <c r="D4" s="59"/>
      <c r="E4" s="59"/>
      <c r="F4" s="59"/>
    </row>
    <row r="5" spans="1:6" ht="52.8" x14ac:dyDescent="0.25">
      <c r="A5" s="61" t="s">
        <v>100</v>
      </c>
      <c r="B5" s="20" t="s">
        <v>101</v>
      </c>
      <c r="C5" s="20" t="s">
        <v>102</v>
      </c>
      <c r="D5" s="61" t="s">
        <v>103</v>
      </c>
      <c r="E5" s="20" t="s">
        <v>104</v>
      </c>
      <c r="F5" s="20" t="s">
        <v>105</v>
      </c>
    </row>
    <row r="6" spans="1:6" x14ac:dyDescent="0.25">
      <c r="A6" s="61">
        <v>1</v>
      </c>
      <c r="B6" s="61">
        <v>2</v>
      </c>
      <c r="C6" s="61">
        <v>3</v>
      </c>
      <c r="D6" s="61">
        <v>4</v>
      </c>
      <c r="E6" s="61">
        <v>5</v>
      </c>
      <c r="F6" s="61">
        <v>6</v>
      </c>
    </row>
    <row r="7" spans="1:6" ht="39.6" x14ac:dyDescent="0.25">
      <c r="A7" s="61">
        <v>1</v>
      </c>
      <c r="B7" s="62" t="s">
        <v>107</v>
      </c>
      <c r="C7" s="13" t="s">
        <v>34</v>
      </c>
      <c r="D7" s="62" t="s">
        <v>108</v>
      </c>
      <c r="E7" s="20" t="s">
        <v>40</v>
      </c>
      <c r="F7" s="20" t="s">
        <v>109</v>
      </c>
    </row>
    <row r="8" spans="1:6" ht="39.6" x14ac:dyDescent="0.25">
      <c r="A8" s="61">
        <v>2</v>
      </c>
      <c r="B8" s="62" t="s">
        <v>110</v>
      </c>
      <c r="C8" s="14" t="s">
        <v>111</v>
      </c>
      <c r="D8" s="62" t="s">
        <v>113</v>
      </c>
      <c r="E8" s="20" t="s">
        <v>40</v>
      </c>
      <c r="F8" s="20" t="s">
        <v>109</v>
      </c>
    </row>
    <row r="9" spans="1:6" ht="211.2" x14ac:dyDescent="0.25">
      <c r="A9" s="61">
        <v>3</v>
      </c>
      <c r="B9" s="62" t="s">
        <v>125</v>
      </c>
      <c r="C9" s="13" t="s">
        <v>33</v>
      </c>
      <c r="D9" s="62" t="s">
        <v>114</v>
      </c>
      <c r="E9" s="20" t="s">
        <v>115</v>
      </c>
      <c r="F9" s="20" t="s">
        <v>109</v>
      </c>
    </row>
    <row r="10" spans="1:6" ht="39.6" x14ac:dyDescent="0.25">
      <c r="A10" s="61">
        <v>4</v>
      </c>
      <c r="B10" s="62" t="s">
        <v>116</v>
      </c>
      <c r="C10" s="14" t="s">
        <v>117</v>
      </c>
      <c r="D10" s="62" t="s">
        <v>118</v>
      </c>
      <c r="E10" s="20" t="s">
        <v>40</v>
      </c>
      <c r="F10" s="20" t="s">
        <v>106</v>
      </c>
    </row>
    <row r="11" spans="1:6" ht="52.8" x14ac:dyDescent="0.25">
      <c r="A11" s="61">
        <v>5</v>
      </c>
      <c r="B11" s="62" t="s">
        <v>119</v>
      </c>
      <c r="C11" s="13" t="s">
        <v>34</v>
      </c>
      <c r="D11" s="62" t="s">
        <v>120</v>
      </c>
      <c r="E11" s="20" t="s">
        <v>40</v>
      </c>
      <c r="F11" s="20" t="s">
        <v>106</v>
      </c>
    </row>
    <row r="12" spans="1:6" ht="343.2" x14ac:dyDescent="0.25">
      <c r="A12" s="61">
        <v>6</v>
      </c>
      <c r="B12" s="62" t="s">
        <v>121</v>
      </c>
      <c r="C12" s="14" t="s">
        <v>33</v>
      </c>
      <c r="D12" s="62" t="s">
        <v>122</v>
      </c>
      <c r="E12" s="20" t="s">
        <v>40</v>
      </c>
      <c r="F12" s="20" t="s">
        <v>109</v>
      </c>
    </row>
    <row r="13" spans="1:6" ht="66" x14ac:dyDescent="0.25">
      <c r="A13" s="61">
        <v>7</v>
      </c>
      <c r="B13" s="62" t="s">
        <v>123</v>
      </c>
      <c r="C13" s="13" t="s">
        <v>33</v>
      </c>
      <c r="D13" s="62" t="s">
        <v>124</v>
      </c>
      <c r="E13" s="20" t="s">
        <v>40</v>
      </c>
      <c r="F13" s="20" t="s">
        <v>109</v>
      </c>
    </row>
    <row r="14" spans="1:6" ht="145.19999999999999" x14ac:dyDescent="0.25">
      <c r="A14" s="61">
        <v>8</v>
      </c>
      <c r="B14" s="62" t="s">
        <v>126</v>
      </c>
      <c r="C14" s="14" t="s">
        <v>33</v>
      </c>
      <c r="D14" s="62" t="s">
        <v>127</v>
      </c>
      <c r="E14" s="20" t="s">
        <v>96</v>
      </c>
      <c r="F14" s="20" t="s">
        <v>109</v>
      </c>
    </row>
    <row r="15" spans="1:6" ht="66" x14ac:dyDescent="0.25">
      <c r="A15" s="61">
        <v>9</v>
      </c>
      <c r="B15" s="62" t="s">
        <v>128</v>
      </c>
      <c r="C15" s="13" t="s">
        <v>41</v>
      </c>
      <c r="D15" s="62" t="s">
        <v>129</v>
      </c>
      <c r="E15" s="20" t="s">
        <v>96</v>
      </c>
      <c r="F15" s="20" t="s">
        <v>106</v>
      </c>
    </row>
  </sheetData>
  <mergeCells count="3">
    <mergeCell ref="C1:F1"/>
    <mergeCell ref="C2:F2"/>
    <mergeCell ref="A3:F3"/>
  </mergeCells>
  <pageMargins left="0.7" right="0.7" top="0.75" bottom="0.75" header="0.3" footer="0.3"/>
  <pageSetup paperSize="9" orientation="landscape"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workbookViewId="0">
      <selection activeCell="H62" sqref="A1:IV65536"/>
    </sheetView>
  </sheetViews>
  <sheetFormatPr defaultColWidth="9.109375" defaultRowHeight="13.2" x14ac:dyDescent="0.25"/>
  <cols>
    <col min="1" max="1" width="26.44140625" style="51" customWidth="1"/>
    <col min="2" max="2" width="23.5546875" style="51" customWidth="1"/>
    <col min="3" max="3" width="32.33203125" style="51" customWidth="1"/>
    <col min="4" max="4" width="15.109375" style="51" customWidth="1"/>
    <col min="5" max="5" width="15.6640625" style="51" customWidth="1"/>
    <col min="6" max="6" width="23.6640625" style="51" customWidth="1"/>
    <col min="7" max="15" width="9.109375" style="57" customWidth="1"/>
    <col min="16" max="16384" width="9.109375" style="51"/>
  </cols>
  <sheetData>
    <row r="1" spans="1:15" ht="30" customHeight="1" x14ac:dyDescent="0.25">
      <c r="C1" s="125" t="s">
        <v>90</v>
      </c>
      <c r="D1" s="125"/>
      <c r="E1" s="125"/>
      <c r="F1" s="125"/>
      <c r="O1" s="63"/>
    </row>
    <row r="2" spans="1:15" ht="13.8" x14ac:dyDescent="0.25">
      <c r="C2" s="125" t="s">
        <v>72</v>
      </c>
      <c r="D2" s="125"/>
      <c r="E2" s="125"/>
      <c r="F2" s="125"/>
      <c r="O2" s="63"/>
    </row>
    <row r="3" spans="1:15" s="52" customFormat="1" ht="36.75" customHeight="1" x14ac:dyDescent="0.25">
      <c r="A3" s="139" t="s">
        <v>89</v>
      </c>
      <c r="B3" s="139"/>
      <c r="C3" s="139"/>
      <c r="D3" s="139"/>
      <c r="E3" s="139"/>
      <c r="F3" s="139"/>
      <c r="G3" s="10"/>
      <c r="H3" s="10"/>
      <c r="I3" s="10"/>
      <c r="J3" s="10"/>
      <c r="K3" s="10"/>
      <c r="L3" s="10"/>
      <c r="M3" s="10"/>
      <c r="N3" s="10"/>
      <c r="O3" s="10"/>
    </row>
    <row r="4" spans="1:15" s="52" customFormat="1" ht="8.25" customHeight="1" x14ac:dyDescent="0.25">
      <c r="A4" s="9"/>
      <c r="B4" s="9"/>
      <c r="C4" s="9"/>
      <c r="D4" s="9"/>
      <c r="E4" s="9"/>
      <c r="F4" s="9"/>
      <c r="G4" s="9"/>
      <c r="H4" s="9"/>
      <c r="I4" s="9"/>
      <c r="J4" s="9"/>
      <c r="K4" s="9"/>
      <c r="L4" s="9"/>
      <c r="M4" s="9"/>
      <c r="N4" s="9"/>
      <c r="O4" s="9"/>
    </row>
    <row r="5" spans="1:15" ht="85.5" customHeight="1" x14ac:dyDescent="0.25">
      <c r="A5" s="55" t="s">
        <v>74</v>
      </c>
      <c r="B5" s="55" t="s">
        <v>1</v>
      </c>
      <c r="C5" s="55" t="s">
        <v>75</v>
      </c>
      <c r="D5" s="140" t="s">
        <v>76</v>
      </c>
      <c r="E5" s="141"/>
      <c r="F5" s="55" t="s">
        <v>77</v>
      </c>
    </row>
    <row r="6" spans="1:15" ht="13.8" x14ac:dyDescent="0.25">
      <c r="A6" s="128" t="s">
        <v>158</v>
      </c>
      <c r="B6" s="131" t="s">
        <v>78</v>
      </c>
      <c r="C6" s="142" t="s">
        <v>79</v>
      </c>
      <c r="D6" s="64" t="s">
        <v>80</v>
      </c>
      <c r="E6" s="65">
        <f>SUM(E7:E11)</f>
        <v>12203</v>
      </c>
      <c r="F6" s="135" t="s">
        <v>79</v>
      </c>
    </row>
    <row r="7" spans="1:15" ht="13.8" x14ac:dyDescent="0.25">
      <c r="A7" s="129"/>
      <c r="B7" s="132"/>
      <c r="C7" s="134"/>
      <c r="D7" s="66" t="s">
        <v>81</v>
      </c>
      <c r="E7" s="67">
        <f>E13</f>
        <v>203</v>
      </c>
      <c r="F7" s="135"/>
    </row>
    <row r="8" spans="1:15" ht="13.8" x14ac:dyDescent="0.25">
      <c r="A8" s="129"/>
      <c r="B8" s="132"/>
      <c r="C8" s="134"/>
      <c r="D8" s="66" t="s">
        <v>82</v>
      </c>
      <c r="E8" s="67">
        <f>E14</f>
        <v>3000</v>
      </c>
      <c r="F8" s="135"/>
    </row>
    <row r="9" spans="1:15" ht="13.8" x14ac:dyDescent="0.25">
      <c r="A9" s="129"/>
      <c r="B9" s="132"/>
      <c r="C9" s="134"/>
      <c r="D9" s="66" t="s">
        <v>83</v>
      </c>
      <c r="E9" s="67">
        <f>E15</f>
        <v>3000</v>
      </c>
      <c r="F9" s="135"/>
    </row>
    <row r="10" spans="1:15" ht="13.8" x14ac:dyDescent="0.25">
      <c r="A10" s="129"/>
      <c r="B10" s="132"/>
      <c r="C10" s="134"/>
      <c r="D10" s="66" t="s">
        <v>91</v>
      </c>
      <c r="E10" s="67">
        <f>E16</f>
        <v>3000</v>
      </c>
      <c r="F10" s="135"/>
    </row>
    <row r="11" spans="1:15" ht="13.8" x14ac:dyDescent="0.25">
      <c r="A11" s="129"/>
      <c r="B11" s="133"/>
      <c r="C11" s="134"/>
      <c r="D11" s="68" t="s">
        <v>92</v>
      </c>
      <c r="E11" s="69">
        <f>E17</f>
        <v>3000</v>
      </c>
      <c r="F11" s="135"/>
    </row>
    <row r="12" spans="1:15" ht="14.25" customHeight="1" x14ac:dyDescent="0.25">
      <c r="A12" s="129"/>
      <c r="B12" s="136" t="s">
        <v>134</v>
      </c>
      <c r="C12" s="128" t="s">
        <v>84</v>
      </c>
      <c r="D12" s="70" t="s">
        <v>80</v>
      </c>
      <c r="E12" s="71">
        <f>SUM(E13:E17)</f>
        <v>12203</v>
      </c>
      <c r="F12" s="135" t="s">
        <v>79</v>
      </c>
    </row>
    <row r="13" spans="1:15" ht="13.8" x14ac:dyDescent="0.25">
      <c r="A13" s="129"/>
      <c r="B13" s="137"/>
      <c r="C13" s="129"/>
      <c r="D13" s="66" t="s">
        <v>81</v>
      </c>
      <c r="E13" s="67">
        <f>E25</f>
        <v>203</v>
      </c>
      <c r="F13" s="135"/>
    </row>
    <row r="14" spans="1:15" ht="13.8" x14ac:dyDescent="0.25">
      <c r="A14" s="129"/>
      <c r="B14" s="137"/>
      <c r="C14" s="129"/>
      <c r="D14" s="66" t="s">
        <v>82</v>
      </c>
      <c r="E14" s="67">
        <f>E26</f>
        <v>3000</v>
      </c>
      <c r="F14" s="135"/>
    </row>
    <row r="15" spans="1:15" ht="13.8" x14ac:dyDescent="0.25">
      <c r="A15" s="129"/>
      <c r="B15" s="137"/>
      <c r="C15" s="129"/>
      <c r="D15" s="66" t="s">
        <v>83</v>
      </c>
      <c r="E15" s="67">
        <f>E27</f>
        <v>3000</v>
      </c>
      <c r="F15" s="135"/>
    </row>
    <row r="16" spans="1:15" ht="13.8" x14ac:dyDescent="0.25">
      <c r="A16" s="129"/>
      <c r="B16" s="137"/>
      <c r="C16" s="129"/>
      <c r="D16" s="66" t="s">
        <v>91</v>
      </c>
      <c r="E16" s="67">
        <f>E28</f>
        <v>3000</v>
      </c>
      <c r="F16" s="135"/>
    </row>
    <row r="17" spans="1:6" ht="13.8" x14ac:dyDescent="0.25">
      <c r="A17" s="130"/>
      <c r="B17" s="138"/>
      <c r="C17" s="130"/>
      <c r="D17" s="68" t="s">
        <v>92</v>
      </c>
      <c r="E17" s="69">
        <f>E29</f>
        <v>3000</v>
      </c>
      <c r="F17" s="135"/>
    </row>
    <row r="18" spans="1:6" ht="13.8" x14ac:dyDescent="0.25">
      <c r="A18" s="128" t="s">
        <v>159</v>
      </c>
      <c r="B18" s="131" t="s">
        <v>78</v>
      </c>
      <c r="C18" s="134" t="s">
        <v>79</v>
      </c>
      <c r="D18" s="70" t="s">
        <v>80</v>
      </c>
      <c r="E18" s="71">
        <f>SUM(E19:E23)</f>
        <v>12203</v>
      </c>
      <c r="F18" s="135" t="s">
        <v>79</v>
      </c>
    </row>
    <row r="19" spans="1:6" ht="13.8" x14ac:dyDescent="0.25">
      <c r="A19" s="129"/>
      <c r="B19" s="132"/>
      <c r="C19" s="134"/>
      <c r="D19" s="66" t="s">
        <v>81</v>
      </c>
      <c r="E19" s="67">
        <f>E25</f>
        <v>203</v>
      </c>
      <c r="F19" s="135"/>
    </row>
    <row r="20" spans="1:6" ht="13.8" x14ac:dyDescent="0.25">
      <c r="A20" s="129"/>
      <c r="B20" s="132"/>
      <c r="C20" s="134"/>
      <c r="D20" s="66" t="s">
        <v>82</v>
      </c>
      <c r="E20" s="67">
        <f>E26</f>
        <v>3000</v>
      </c>
      <c r="F20" s="135"/>
    </row>
    <row r="21" spans="1:6" ht="13.8" x14ac:dyDescent="0.25">
      <c r="A21" s="129"/>
      <c r="B21" s="132"/>
      <c r="C21" s="134"/>
      <c r="D21" s="66" t="s">
        <v>83</v>
      </c>
      <c r="E21" s="67">
        <f>E27</f>
        <v>3000</v>
      </c>
      <c r="F21" s="135"/>
    </row>
    <row r="22" spans="1:6" ht="13.8" x14ac:dyDescent="0.25">
      <c r="A22" s="129"/>
      <c r="B22" s="132"/>
      <c r="C22" s="134"/>
      <c r="D22" s="66" t="s">
        <v>91</v>
      </c>
      <c r="E22" s="67">
        <f>E28</f>
        <v>3000</v>
      </c>
      <c r="F22" s="135"/>
    </row>
    <row r="23" spans="1:6" ht="13.8" x14ac:dyDescent="0.25">
      <c r="A23" s="129"/>
      <c r="B23" s="133"/>
      <c r="C23" s="134"/>
      <c r="D23" s="68" t="s">
        <v>92</v>
      </c>
      <c r="E23" s="69">
        <f>E29</f>
        <v>3000</v>
      </c>
      <c r="F23" s="135"/>
    </row>
    <row r="24" spans="1:6" ht="14.25" customHeight="1" x14ac:dyDescent="0.25">
      <c r="A24" s="129"/>
      <c r="B24" s="136" t="s">
        <v>134</v>
      </c>
      <c r="C24" s="128" t="s">
        <v>84</v>
      </c>
      <c r="D24" s="70" t="s">
        <v>80</v>
      </c>
      <c r="E24" s="71">
        <f>SUM(E25:E29)</f>
        <v>12203</v>
      </c>
      <c r="F24" s="135" t="s">
        <v>79</v>
      </c>
    </row>
    <row r="25" spans="1:6" ht="13.8" x14ac:dyDescent="0.25">
      <c r="A25" s="129"/>
      <c r="B25" s="137"/>
      <c r="C25" s="129"/>
      <c r="D25" s="66" t="s">
        <v>81</v>
      </c>
      <c r="E25" s="67">
        <v>203</v>
      </c>
      <c r="F25" s="135"/>
    </row>
    <row r="26" spans="1:6" ht="13.8" x14ac:dyDescent="0.25">
      <c r="A26" s="129"/>
      <c r="B26" s="137"/>
      <c r="C26" s="129"/>
      <c r="D26" s="66" t="s">
        <v>82</v>
      </c>
      <c r="E26" s="67">
        <v>3000</v>
      </c>
      <c r="F26" s="135"/>
    </row>
    <row r="27" spans="1:6" ht="13.8" x14ac:dyDescent="0.25">
      <c r="A27" s="129"/>
      <c r="B27" s="137"/>
      <c r="C27" s="129"/>
      <c r="D27" s="66" t="s">
        <v>83</v>
      </c>
      <c r="E27" s="67">
        <v>3000</v>
      </c>
      <c r="F27" s="135"/>
    </row>
    <row r="28" spans="1:6" ht="13.8" x14ac:dyDescent="0.25">
      <c r="A28" s="129"/>
      <c r="B28" s="137"/>
      <c r="C28" s="129"/>
      <c r="D28" s="66" t="s">
        <v>91</v>
      </c>
      <c r="E28" s="67">
        <v>3000</v>
      </c>
      <c r="F28" s="135"/>
    </row>
    <row r="29" spans="1:6" ht="13.8" x14ac:dyDescent="0.25">
      <c r="A29" s="130"/>
      <c r="B29" s="138"/>
      <c r="C29" s="130"/>
      <c r="D29" s="68" t="s">
        <v>92</v>
      </c>
      <c r="E29" s="69">
        <v>3000</v>
      </c>
      <c r="F29" s="135"/>
    </row>
    <row r="30" spans="1:6" ht="13.8" x14ac:dyDescent="0.25">
      <c r="A30" s="128" t="s">
        <v>160</v>
      </c>
      <c r="B30" s="131" t="s">
        <v>78</v>
      </c>
      <c r="C30" s="134" t="s">
        <v>79</v>
      </c>
      <c r="D30" s="70" t="s">
        <v>80</v>
      </c>
      <c r="E30" s="71">
        <f>SUM(E31:E35)</f>
        <v>9767</v>
      </c>
      <c r="F30" s="135" t="s">
        <v>79</v>
      </c>
    </row>
    <row r="31" spans="1:6" ht="13.8" x14ac:dyDescent="0.25">
      <c r="A31" s="129"/>
      <c r="B31" s="132"/>
      <c r="C31" s="134"/>
      <c r="D31" s="66" t="s">
        <v>81</v>
      </c>
      <c r="E31" s="67">
        <f>E37</f>
        <v>1767</v>
      </c>
      <c r="F31" s="135"/>
    </row>
    <row r="32" spans="1:6" ht="13.8" x14ac:dyDescent="0.25">
      <c r="A32" s="129"/>
      <c r="B32" s="132"/>
      <c r="C32" s="134"/>
      <c r="D32" s="66" t="s">
        <v>82</v>
      </c>
      <c r="E32" s="67">
        <f>E38</f>
        <v>2000</v>
      </c>
      <c r="F32" s="135"/>
    </row>
    <row r="33" spans="1:6" ht="13.8" x14ac:dyDescent="0.25">
      <c r="A33" s="129"/>
      <c r="B33" s="132"/>
      <c r="C33" s="134"/>
      <c r="D33" s="66" t="s">
        <v>83</v>
      </c>
      <c r="E33" s="67">
        <f>E39</f>
        <v>2000</v>
      </c>
      <c r="F33" s="135"/>
    </row>
    <row r="34" spans="1:6" ht="13.8" x14ac:dyDescent="0.25">
      <c r="A34" s="129"/>
      <c r="B34" s="132"/>
      <c r="C34" s="134"/>
      <c r="D34" s="66" t="s">
        <v>91</v>
      </c>
      <c r="E34" s="67">
        <f>E40</f>
        <v>2000</v>
      </c>
      <c r="F34" s="135"/>
    </row>
    <row r="35" spans="1:6" ht="13.8" x14ac:dyDescent="0.25">
      <c r="A35" s="129"/>
      <c r="B35" s="133"/>
      <c r="C35" s="134"/>
      <c r="D35" s="68" t="s">
        <v>92</v>
      </c>
      <c r="E35" s="69">
        <f>E41</f>
        <v>2000</v>
      </c>
      <c r="F35" s="135"/>
    </row>
    <row r="36" spans="1:6" ht="14.25" customHeight="1" x14ac:dyDescent="0.25">
      <c r="A36" s="129"/>
      <c r="B36" s="136" t="s">
        <v>134</v>
      </c>
      <c r="C36" s="128" t="s">
        <v>84</v>
      </c>
      <c r="D36" s="70" t="s">
        <v>80</v>
      </c>
      <c r="E36" s="71">
        <f>SUM(E37:E41)</f>
        <v>9767</v>
      </c>
      <c r="F36" s="135" t="s">
        <v>79</v>
      </c>
    </row>
    <row r="37" spans="1:6" ht="13.8" x14ac:dyDescent="0.25">
      <c r="A37" s="129"/>
      <c r="B37" s="137"/>
      <c r="C37" s="129"/>
      <c r="D37" s="66" t="s">
        <v>81</v>
      </c>
      <c r="E37" s="67">
        <f>E49</f>
        <v>1767</v>
      </c>
      <c r="F37" s="135"/>
    </row>
    <row r="38" spans="1:6" ht="13.8" x14ac:dyDescent="0.25">
      <c r="A38" s="129"/>
      <c r="B38" s="137"/>
      <c r="C38" s="129"/>
      <c r="D38" s="66" t="s">
        <v>82</v>
      </c>
      <c r="E38" s="67">
        <f>E50</f>
        <v>2000</v>
      </c>
      <c r="F38" s="135"/>
    </row>
    <row r="39" spans="1:6" ht="13.8" x14ac:dyDescent="0.25">
      <c r="A39" s="129"/>
      <c r="B39" s="137"/>
      <c r="C39" s="129"/>
      <c r="D39" s="66" t="s">
        <v>83</v>
      </c>
      <c r="E39" s="67">
        <f>E51</f>
        <v>2000</v>
      </c>
      <c r="F39" s="135"/>
    </row>
    <row r="40" spans="1:6" ht="13.8" x14ac:dyDescent="0.25">
      <c r="A40" s="129"/>
      <c r="B40" s="137"/>
      <c r="C40" s="129"/>
      <c r="D40" s="66" t="s">
        <v>91</v>
      </c>
      <c r="E40" s="67">
        <f>E52</f>
        <v>2000</v>
      </c>
      <c r="F40" s="135"/>
    </row>
    <row r="41" spans="1:6" ht="13.8" x14ac:dyDescent="0.25">
      <c r="A41" s="130"/>
      <c r="B41" s="138"/>
      <c r="C41" s="130"/>
      <c r="D41" s="68" t="s">
        <v>92</v>
      </c>
      <c r="E41" s="69">
        <f>E53</f>
        <v>2000</v>
      </c>
      <c r="F41" s="135"/>
    </row>
    <row r="42" spans="1:6" ht="13.8" x14ac:dyDescent="0.25">
      <c r="A42" s="128" t="s">
        <v>161</v>
      </c>
      <c r="B42" s="131" t="s">
        <v>78</v>
      </c>
      <c r="C42" s="134" t="s">
        <v>79</v>
      </c>
      <c r="D42" s="70" t="s">
        <v>80</v>
      </c>
      <c r="E42" s="71">
        <f>SUM(E43:E47)</f>
        <v>9767</v>
      </c>
      <c r="F42" s="135" t="s">
        <v>79</v>
      </c>
    </row>
    <row r="43" spans="1:6" ht="13.8" x14ac:dyDescent="0.25">
      <c r="A43" s="129"/>
      <c r="B43" s="132"/>
      <c r="C43" s="134"/>
      <c r="D43" s="66" t="s">
        <v>81</v>
      </c>
      <c r="E43" s="67">
        <f>E49</f>
        <v>1767</v>
      </c>
      <c r="F43" s="135"/>
    </row>
    <row r="44" spans="1:6" ht="13.8" x14ac:dyDescent="0.25">
      <c r="A44" s="129"/>
      <c r="B44" s="132"/>
      <c r="C44" s="134"/>
      <c r="D44" s="66" t="s">
        <v>82</v>
      </c>
      <c r="E44" s="67">
        <f>E50</f>
        <v>2000</v>
      </c>
      <c r="F44" s="135"/>
    </row>
    <row r="45" spans="1:6" ht="13.8" x14ac:dyDescent="0.25">
      <c r="A45" s="129"/>
      <c r="B45" s="132"/>
      <c r="C45" s="134"/>
      <c r="D45" s="66" t="s">
        <v>83</v>
      </c>
      <c r="E45" s="67">
        <f>E51</f>
        <v>2000</v>
      </c>
      <c r="F45" s="135"/>
    </row>
    <row r="46" spans="1:6" ht="13.8" x14ac:dyDescent="0.25">
      <c r="A46" s="129"/>
      <c r="B46" s="132"/>
      <c r="C46" s="134"/>
      <c r="D46" s="66" t="s">
        <v>91</v>
      </c>
      <c r="E46" s="67">
        <f>E52</f>
        <v>2000</v>
      </c>
      <c r="F46" s="135"/>
    </row>
    <row r="47" spans="1:6" ht="13.8" x14ac:dyDescent="0.25">
      <c r="A47" s="129"/>
      <c r="B47" s="133"/>
      <c r="C47" s="134"/>
      <c r="D47" s="68" t="s">
        <v>92</v>
      </c>
      <c r="E47" s="69">
        <f>E53</f>
        <v>2000</v>
      </c>
      <c r="F47" s="135"/>
    </row>
    <row r="48" spans="1:6" ht="14.25" customHeight="1" x14ac:dyDescent="0.25">
      <c r="A48" s="129"/>
      <c r="B48" s="136" t="s">
        <v>134</v>
      </c>
      <c r="C48" s="128" t="s">
        <v>93</v>
      </c>
      <c r="D48" s="70" t="s">
        <v>80</v>
      </c>
      <c r="E48" s="71">
        <f>SUM(E49:E53)</f>
        <v>9767</v>
      </c>
      <c r="F48" s="135" t="s">
        <v>79</v>
      </c>
    </row>
    <row r="49" spans="1:6" ht="13.8" x14ac:dyDescent="0.25">
      <c r="A49" s="129"/>
      <c r="B49" s="137"/>
      <c r="C49" s="129"/>
      <c r="D49" s="66" t="s">
        <v>81</v>
      </c>
      <c r="E49" s="67">
        <v>1767</v>
      </c>
      <c r="F49" s="135"/>
    </row>
    <row r="50" spans="1:6" ht="13.8" x14ac:dyDescent="0.25">
      <c r="A50" s="129"/>
      <c r="B50" s="137"/>
      <c r="C50" s="129"/>
      <c r="D50" s="66" t="s">
        <v>82</v>
      </c>
      <c r="E50" s="67">
        <v>2000</v>
      </c>
      <c r="F50" s="135"/>
    </row>
    <row r="51" spans="1:6" ht="13.8" x14ac:dyDescent="0.25">
      <c r="A51" s="129"/>
      <c r="B51" s="137"/>
      <c r="C51" s="129"/>
      <c r="D51" s="66" t="s">
        <v>83</v>
      </c>
      <c r="E51" s="67">
        <v>2000</v>
      </c>
      <c r="F51" s="135"/>
    </row>
    <row r="52" spans="1:6" ht="13.8" x14ac:dyDescent="0.25">
      <c r="A52" s="129"/>
      <c r="B52" s="137"/>
      <c r="C52" s="129"/>
      <c r="D52" s="66" t="s">
        <v>91</v>
      </c>
      <c r="E52" s="67">
        <v>2000</v>
      </c>
      <c r="F52" s="135"/>
    </row>
    <row r="53" spans="1:6" ht="18" customHeight="1" x14ac:dyDescent="0.25">
      <c r="A53" s="130"/>
      <c r="B53" s="138"/>
      <c r="C53" s="130"/>
      <c r="D53" s="68" t="s">
        <v>92</v>
      </c>
      <c r="E53" s="69">
        <v>2000</v>
      </c>
      <c r="F53" s="135"/>
    </row>
    <row r="54" spans="1:6" ht="13.8" x14ac:dyDescent="0.25">
      <c r="A54" s="128" t="s">
        <v>162</v>
      </c>
      <c r="B54" s="131" t="s">
        <v>78</v>
      </c>
      <c r="C54" s="134" t="s">
        <v>79</v>
      </c>
      <c r="D54" s="70" t="s">
        <v>80</v>
      </c>
      <c r="E54" s="71">
        <f>SUM(E55:E59)</f>
        <v>132782</v>
      </c>
      <c r="F54" s="135" t="s">
        <v>79</v>
      </c>
    </row>
    <row r="55" spans="1:6" ht="13.8" x14ac:dyDescent="0.25">
      <c r="A55" s="129"/>
      <c r="B55" s="132"/>
      <c r="C55" s="134"/>
      <c r="D55" s="66" t="s">
        <v>81</v>
      </c>
      <c r="E55" s="67">
        <f>E61</f>
        <v>21978</v>
      </c>
      <c r="F55" s="135"/>
    </row>
    <row r="56" spans="1:6" ht="13.8" x14ac:dyDescent="0.25">
      <c r="A56" s="129"/>
      <c r="B56" s="132"/>
      <c r="C56" s="134"/>
      <c r="D56" s="66" t="s">
        <v>82</v>
      </c>
      <c r="E56" s="67">
        <f>E62</f>
        <v>27701</v>
      </c>
      <c r="F56" s="135"/>
    </row>
    <row r="57" spans="1:6" ht="13.8" x14ac:dyDescent="0.25">
      <c r="A57" s="129"/>
      <c r="B57" s="132"/>
      <c r="C57" s="134"/>
      <c r="D57" s="66" t="s">
        <v>83</v>
      </c>
      <c r="E57" s="67">
        <f>E63</f>
        <v>27701</v>
      </c>
      <c r="F57" s="135"/>
    </row>
    <row r="58" spans="1:6" ht="13.8" x14ac:dyDescent="0.25">
      <c r="A58" s="129"/>
      <c r="B58" s="132"/>
      <c r="C58" s="134"/>
      <c r="D58" s="66" t="s">
        <v>91</v>
      </c>
      <c r="E58" s="67">
        <f>E64</f>
        <v>27701</v>
      </c>
      <c r="F58" s="135"/>
    </row>
    <row r="59" spans="1:6" ht="13.8" x14ac:dyDescent="0.25">
      <c r="A59" s="129"/>
      <c r="B59" s="133"/>
      <c r="C59" s="134"/>
      <c r="D59" s="68" t="s">
        <v>92</v>
      </c>
      <c r="E59" s="69">
        <f>E65</f>
        <v>27701</v>
      </c>
      <c r="F59" s="135"/>
    </row>
    <row r="60" spans="1:6" ht="14.25" customHeight="1" x14ac:dyDescent="0.25">
      <c r="A60" s="129"/>
      <c r="B60" s="136" t="s">
        <v>134</v>
      </c>
      <c r="C60" s="128" t="s">
        <v>93</v>
      </c>
      <c r="D60" s="70" t="s">
        <v>80</v>
      </c>
      <c r="E60" s="71">
        <f>SUM(E61:E65)</f>
        <v>132782</v>
      </c>
      <c r="F60" s="135" t="s">
        <v>79</v>
      </c>
    </row>
    <row r="61" spans="1:6" ht="13.8" x14ac:dyDescent="0.25">
      <c r="A61" s="129"/>
      <c r="B61" s="137"/>
      <c r="C61" s="129"/>
      <c r="D61" s="66" t="s">
        <v>81</v>
      </c>
      <c r="E61" s="67">
        <f>E73+E85</f>
        <v>21978</v>
      </c>
      <c r="F61" s="135"/>
    </row>
    <row r="62" spans="1:6" ht="13.8" x14ac:dyDescent="0.25">
      <c r="A62" s="129"/>
      <c r="B62" s="137"/>
      <c r="C62" s="129"/>
      <c r="D62" s="66" t="s">
        <v>82</v>
      </c>
      <c r="E62" s="67">
        <f>E74+E86</f>
        <v>27701</v>
      </c>
      <c r="F62" s="135"/>
    </row>
    <row r="63" spans="1:6" ht="13.8" x14ac:dyDescent="0.25">
      <c r="A63" s="129"/>
      <c r="B63" s="137"/>
      <c r="C63" s="129"/>
      <c r="D63" s="66" t="s">
        <v>83</v>
      </c>
      <c r="E63" s="67">
        <f>E75+E87</f>
        <v>27701</v>
      </c>
      <c r="F63" s="135"/>
    </row>
    <row r="64" spans="1:6" ht="13.8" x14ac:dyDescent="0.25">
      <c r="A64" s="129"/>
      <c r="B64" s="137"/>
      <c r="C64" s="129"/>
      <c r="D64" s="66" t="s">
        <v>91</v>
      </c>
      <c r="E64" s="67">
        <f>E76+E88</f>
        <v>27701</v>
      </c>
      <c r="F64" s="135"/>
    </row>
    <row r="65" spans="1:6" ht="15.75" customHeight="1" x14ac:dyDescent="0.25">
      <c r="A65" s="130"/>
      <c r="B65" s="138"/>
      <c r="C65" s="130"/>
      <c r="D65" s="68" t="s">
        <v>92</v>
      </c>
      <c r="E65" s="67">
        <f>E77+E89</f>
        <v>27701</v>
      </c>
      <c r="F65" s="135"/>
    </row>
    <row r="66" spans="1:6" ht="13.8" x14ac:dyDescent="0.25">
      <c r="A66" s="128" t="s">
        <v>163</v>
      </c>
      <c r="B66" s="131" t="s">
        <v>78</v>
      </c>
      <c r="C66" s="134" t="s">
        <v>79</v>
      </c>
      <c r="D66" s="70" t="s">
        <v>80</v>
      </c>
      <c r="E66" s="71">
        <f>SUM(E67:E71)</f>
        <v>109982</v>
      </c>
      <c r="F66" s="135" t="s">
        <v>79</v>
      </c>
    </row>
    <row r="67" spans="1:6" ht="13.8" x14ac:dyDescent="0.25">
      <c r="A67" s="129"/>
      <c r="B67" s="132"/>
      <c r="C67" s="134"/>
      <c r="D67" s="66" t="s">
        <v>81</v>
      </c>
      <c r="E67" s="67">
        <f>E73</f>
        <v>16378</v>
      </c>
      <c r="F67" s="135"/>
    </row>
    <row r="68" spans="1:6" ht="13.8" x14ac:dyDescent="0.25">
      <c r="A68" s="129"/>
      <c r="B68" s="132"/>
      <c r="C68" s="134"/>
      <c r="D68" s="66" t="s">
        <v>82</v>
      </c>
      <c r="E68" s="67">
        <f>E74</f>
        <v>23401</v>
      </c>
      <c r="F68" s="135"/>
    </row>
    <row r="69" spans="1:6" ht="13.8" x14ac:dyDescent="0.25">
      <c r="A69" s="129"/>
      <c r="B69" s="132"/>
      <c r="C69" s="134"/>
      <c r="D69" s="66" t="s">
        <v>83</v>
      </c>
      <c r="E69" s="67">
        <f>E75</f>
        <v>23401</v>
      </c>
      <c r="F69" s="135"/>
    </row>
    <row r="70" spans="1:6" ht="13.8" x14ac:dyDescent="0.25">
      <c r="A70" s="129"/>
      <c r="B70" s="132"/>
      <c r="C70" s="134"/>
      <c r="D70" s="66" t="s">
        <v>91</v>
      </c>
      <c r="E70" s="67">
        <f>E76</f>
        <v>23401</v>
      </c>
      <c r="F70" s="135"/>
    </row>
    <row r="71" spans="1:6" ht="13.8" x14ac:dyDescent="0.25">
      <c r="A71" s="129"/>
      <c r="B71" s="133"/>
      <c r="C71" s="134"/>
      <c r="D71" s="68" t="s">
        <v>92</v>
      </c>
      <c r="E71" s="69">
        <f>E77</f>
        <v>23401</v>
      </c>
      <c r="F71" s="135"/>
    </row>
    <row r="72" spans="1:6" ht="14.25" customHeight="1" x14ac:dyDescent="0.25">
      <c r="A72" s="129"/>
      <c r="B72" s="136" t="s">
        <v>134</v>
      </c>
      <c r="C72" s="128" t="s">
        <v>93</v>
      </c>
      <c r="D72" s="70" t="s">
        <v>80</v>
      </c>
      <c r="E72" s="71">
        <f>SUM(E73:E77)</f>
        <v>109982</v>
      </c>
      <c r="F72" s="135" t="s">
        <v>79</v>
      </c>
    </row>
    <row r="73" spans="1:6" ht="13.8" x14ac:dyDescent="0.25">
      <c r="A73" s="129"/>
      <c r="B73" s="137"/>
      <c r="C73" s="129"/>
      <c r="D73" s="66" t="s">
        <v>81</v>
      </c>
      <c r="E73" s="67">
        <v>16378</v>
      </c>
      <c r="F73" s="135"/>
    </row>
    <row r="74" spans="1:6" ht="13.8" x14ac:dyDescent="0.25">
      <c r="A74" s="129"/>
      <c r="B74" s="137"/>
      <c r="C74" s="129"/>
      <c r="D74" s="66" t="s">
        <v>82</v>
      </c>
      <c r="E74" s="67">
        <v>23401</v>
      </c>
      <c r="F74" s="135"/>
    </row>
    <row r="75" spans="1:6" ht="13.8" x14ac:dyDescent="0.25">
      <c r="A75" s="129"/>
      <c r="B75" s="137"/>
      <c r="C75" s="129"/>
      <c r="D75" s="66" t="s">
        <v>83</v>
      </c>
      <c r="E75" s="67">
        <v>23401</v>
      </c>
      <c r="F75" s="135"/>
    </row>
    <row r="76" spans="1:6" ht="13.8" x14ac:dyDescent="0.25">
      <c r="A76" s="129"/>
      <c r="B76" s="137"/>
      <c r="C76" s="129"/>
      <c r="D76" s="66" t="s">
        <v>91</v>
      </c>
      <c r="E76" s="67">
        <v>23401</v>
      </c>
      <c r="F76" s="135"/>
    </row>
    <row r="77" spans="1:6" ht="13.8" x14ac:dyDescent="0.25">
      <c r="A77" s="130"/>
      <c r="B77" s="138"/>
      <c r="C77" s="130"/>
      <c r="D77" s="68" t="s">
        <v>92</v>
      </c>
      <c r="E77" s="69">
        <v>23401</v>
      </c>
      <c r="F77" s="135"/>
    </row>
    <row r="78" spans="1:6" ht="13.8" x14ac:dyDescent="0.25">
      <c r="A78" s="128" t="s">
        <v>88</v>
      </c>
      <c r="B78" s="131" t="s">
        <v>78</v>
      </c>
      <c r="C78" s="134" t="s">
        <v>79</v>
      </c>
      <c r="D78" s="70" t="s">
        <v>80</v>
      </c>
      <c r="E78" s="71">
        <f>SUM(E79:E83)</f>
        <v>22800</v>
      </c>
      <c r="F78" s="135" t="s">
        <v>79</v>
      </c>
    </row>
    <row r="79" spans="1:6" ht="13.8" x14ac:dyDescent="0.25">
      <c r="A79" s="129"/>
      <c r="B79" s="132"/>
      <c r="C79" s="134"/>
      <c r="D79" s="66" t="s">
        <v>81</v>
      </c>
      <c r="E79" s="67">
        <f>E85</f>
        <v>5600</v>
      </c>
      <c r="F79" s="135"/>
    </row>
    <row r="80" spans="1:6" ht="13.8" x14ac:dyDescent="0.25">
      <c r="A80" s="129"/>
      <c r="B80" s="132"/>
      <c r="C80" s="134"/>
      <c r="D80" s="66" t="s">
        <v>82</v>
      </c>
      <c r="E80" s="67">
        <f>E86</f>
        <v>4300</v>
      </c>
      <c r="F80" s="135"/>
    </row>
    <row r="81" spans="1:6" ht="13.8" x14ac:dyDescent="0.25">
      <c r="A81" s="129"/>
      <c r="B81" s="132"/>
      <c r="C81" s="134"/>
      <c r="D81" s="66" t="s">
        <v>83</v>
      </c>
      <c r="E81" s="67">
        <f>E87</f>
        <v>4300</v>
      </c>
      <c r="F81" s="135"/>
    </row>
    <row r="82" spans="1:6" ht="13.8" x14ac:dyDescent="0.25">
      <c r="A82" s="129"/>
      <c r="B82" s="132"/>
      <c r="C82" s="134"/>
      <c r="D82" s="66" t="s">
        <v>91</v>
      </c>
      <c r="E82" s="67">
        <f>E88</f>
        <v>4300</v>
      </c>
      <c r="F82" s="135"/>
    </row>
    <row r="83" spans="1:6" ht="13.8" x14ac:dyDescent="0.25">
      <c r="A83" s="129"/>
      <c r="B83" s="133"/>
      <c r="C83" s="134"/>
      <c r="D83" s="68" t="s">
        <v>92</v>
      </c>
      <c r="E83" s="69">
        <f>E89</f>
        <v>4300</v>
      </c>
      <c r="F83" s="135"/>
    </row>
    <row r="84" spans="1:6" ht="14.25" customHeight="1" x14ac:dyDescent="0.25">
      <c r="A84" s="129"/>
      <c r="B84" s="136" t="s">
        <v>134</v>
      </c>
      <c r="C84" s="128" t="s">
        <v>87</v>
      </c>
      <c r="D84" s="70" t="s">
        <v>80</v>
      </c>
      <c r="E84" s="71">
        <f>SUM(E85:E89)</f>
        <v>22800</v>
      </c>
      <c r="F84" s="135" t="s">
        <v>79</v>
      </c>
    </row>
    <row r="85" spans="1:6" ht="13.8" x14ac:dyDescent="0.25">
      <c r="A85" s="129"/>
      <c r="B85" s="137"/>
      <c r="C85" s="129"/>
      <c r="D85" s="66" t="s">
        <v>81</v>
      </c>
      <c r="E85" s="67">
        <v>5600</v>
      </c>
      <c r="F85" s="135"/>
    </row>
    <row r="86" spans="1:6" ht="13.8" x14ac:dyDescent="0.25">
      <c r="A86" s="129"/>
      <c r="B86" s="137"/>
      <c r="C86" s="129"/>
      <c r="D86" s="66" t="s">
        <v>82</v>
      </c>
      <c r="E86" s="67">
        <v>4300</v>
      </c>
      <c r="F86" s="135"/>
    </row>
    <row r="87" spans="1:6" ht="13.8" x14ac:dyDescent="0.25">
      <c r="A87" s="129"/>
      <c r="B87" s="137"/>
      <c r="C87" s="129"/>
      <c r="D87" s="66" t="s">
        <v>83</v>
      </c>
      <c r="E87" s="67">
        <v>4300</v>
      </c>
      <c r="F87" s="135"/>
    </row>
    <row r="88" spans="1:6" ht="13.8" x14ac:dyDescent="0.25">
      <c r="A88" s="129"/>
      <c r="B88" s="137"/>
      <c r="C88" s="129"/>
      <c r="D88" s="66" t="s">
        <v>91</v>
      </c>
      <c r="E88" s="67">
        <v>4300</v>
      </c>
      <c r="F88" s="135"/>
    </row>
    <row r="89" spans="1:6" ht="13.8" x14ac:dyDescent="0.25">
      <c r="A89" s="130"/>
      <c r="B89" s="138"/>
      <c r="C89" s="130"/>
      <c r="D89" s="68" t="s">
        <v>92</v>
      </c>
      <c r="E89" s="69">
        <v>4300</v>
      </c>
      <c r="F89" s="135"/>
    </row>
    <row r="90" spans="1:6" ht="13.8" x14ac:dyDescent="0.25">
      <c r="A90" s="72"/>
      <c r="B90" s="72"/>
      <c r="C90" s="72"/>
      <c r="D90" s="72"/>
      <c r="E90" s="72"/>
      <c r="F90" s="72"/>
    </row>
    <row r="91" spans="1:6" ht="13.8" x14ac:dyDescent="0.25">
      <c r="A91" s="72"/>
      <c r="B91" s="72"/>
      <c r="C91" s="72"/>
      <c r="D91" s="72"/>
      <c r="E91" s="72"/>
      <c r="F91" s="72"/>
    </row>
    <row r="92" spans="1:6" ht="13.8" x14ac:dyDescent="0.25">
      <c r="A92" s="72"/>
      <c r="B92" s="72"/>
      <c r="C92" s="72"/>
      <c r="D92" s="72"/>
      <c r="E92" s="72"/>
      <c r="F92" s="72"/>
    </row>
    <row r="93" spans="1:6" ht="13.8" x14ac:dyDescent="0.25">
      <c r="A93" s="72"/>
      <c r="B93" s="72"/>
      <c r="C93" s="72"/>
      <c r="D93" s="72"/>
      <c r="E93" s="72"/>
      <c r="F93" s="72"/>
    </row>
    <row r="94" spans="1:6" ht="13.8" x14ac:dyDescent="0.25">
      <c r="A94" s="72"/>
      <c r="B94" s="72"/>
      <c r="C94" s="72"/>
      <c r="D94" s="72"/>
      <c r="E94" s="72"/>
      <c r="F94" s="72"/>
    </row>
    <row r="95" spans="1:6" ht="13.8" x14ac:dyDescent="0.25">
      <c r="A95" s="72"/>
      <c r="B95" s="72"/>
      <c r="C95" s="72"/>
      <c r="D95" s="72"/>
      <c r="E95" s="72"/>
      <c r="F95" s="72"/>
    </row>
    <row r="96" spans="1:6" ht="13.8" x14ac:dyDescent="0.25">
      <c r="A96" s="72"/>
      <c r="B96" s="72"/>
      <c r="C96" s="72"/>
      <c r="D96" s="72"/>
      <c r="E96" s="72"/>
      <c r="F96" s="72"/>
    </row>
    <row r="97" spans="1:6" ht="13.8" x14ac:dyDescent="0.25">
      <c r="A97" s="72"/>
      <c r="B97" s="72"/>
      <c r="C97" s="72"/>
      <c r="D97" s="72"/>
      <c r="E97" s="72"/>
      <c r="F97" s="72"/>
    </row>
    <row r="98" spans="1:6" ht="13.8" x14ac:dyDescent="0.25">
      <c r="A98" s="72"/>
      <c r="B98" s="72"/>
      <c r="C98" s="72"/>
      <c r="D98" s="72"/>
      <c r="E98" s="72"/>
      <c r="F98" s="72"/>
    </row>
    <row r="99" spans="1:6" ht="13.8" x14ac:dyDescent="0.25">
      <c r="A99" s="72"/>
      <c r="B99" s="72"/>
      <c r="C99" s="72"/>
      <c r="D99" s="72"/>
      <c r="E99" s="72"/>
      <c r="F99" s="72"/>
    </row>
    <row r="100" spans="1:6" ht="13.8" x14ac:dyDescent="0.25">
      <c r="A100" s="72"/>
      <c r="B100" s="72"/>
      <c r="C100" s="72"/>
      <c r="D100" s="72"/>
      <c r="E100" s="72"/>
      <c r="F100" s="72"/>
    </row>
    <row r="101" spans="1:6" ht="13.8" x14ac:dyDescent="0.25">
      <c r="A101" s="72"/>
      <c r="B101" s="72"/>
      <c r="C101" s="72"/>
      <c r="D101" s="72"/>
      <c r="E101" s="72"/>
      <c r="F101" s="72"/>
    </row>
    <row r="102" spans="1:6" ht="13.8" x14ac:dyDescent="0.25">
      <c r="A102" s="72"/>
      <c r="B102" s="72"/>
      <c r="C102" s="72"/>
      <c r="D102" s="72"/>
      <c r="E102" s="72"/>
      <c r="F102" s="72"/>
    </row>
    <row r="103" spans="1:6" ht="13.8" x14ac:dyDescent="0.25">
      <c r="A103" s="72"/>
      <c r="B103" s="72"/>
      <c r="C103" s="72"/>
      <c r="D103" s="72"/>
      <c r="E103" s="72"/>
      <c r="F103" s="72"/>
    </row>
    <row r="104" spans="1:6" ht="13.8" x14ac:dyDescent="0.25">
      <c r="A104" s="72"/>
      <c r="B104" s="72"/>
      <c r="C104" s="72"/>
      <c r="D104" s="72"/>
      <c r="E104" s="72"/>
      <c r="F104" s="72"/>
    </row>
    <row r="105" spans="1:6" ht="13.8" x14ac:dyDescent="0.25">
      <c r="A105" s="72"/>
      <c r="B105" s="72"/>
      <c r="C105" s="72"/>
      <c r="D105" s="72"/>
      <c r="E105" s="72"/>
      <c r="F105" s="72"/>
    </row>
    <row r="106" spans="1:6" ht="13.8" x14ac:dyDescent="0.25">
      <c r="A106" s="72"/>
      <c r="B106" s="72"/>
      <c r="C106" s="72"/>
      <c r="D106" s="72"/>
      <c r="E106" s="72"/>
      <c r="F106" s="72"/>
    </row>
  </sheetData>
  <mergeCells count="53">
    <mergeCell ref="A3:F3"/>
    <mergeCell ref="D5:E5"/>
    <mergeCell ref="A6:A17"/>
    <mergeCell ref="B6:B11"/>
    <mergeCell ref="C6:C11"/>
    <mergeCell ref="F6:F11"/>
    <mergeCell ref="B12:B17"/>
    <mergeCell ref="C12:C17"/>
    <mergeCell ref="F12:F17"/>
    <mergeCell ref="A18:A29"/>
    <mergeCell ref="B18:B23"/>
    <mergeCell ref="C18:C23"/>
    <mergeCell ref="F18:F23"/>
    <mergeCell ref="B24:B29"/>
    <mergeCell ref="C24:C29"/>
    <mergeCell ref="F24:F29"/>
    <mergeCell ref="A30:A41"/>
    <mergeCell ref="B30:B35"/>
    <mergeCell ref="C30:C35"/>
    <mergeCell ref="F30:F35"/>
    <mergeCell ref="B36:B41"/>
    <mergeCell ref="C36:C41"/>
    <mergeCell ref="F36:F41"/>
    <mergeCell ref="A42:A53"/>
    <mergeCell ref="B42:B47"/>
    <mergeCell ref="C42:C47"/>
    <mergeCell ref="F42:F47"/>
    <mergeCell ref="B48:B53"/>
    <mergeCell ref="C48:C53"/>
    <mergeCell ref="F48:F53"/>
    <mergeCell ref="A54:A65"/>
    <mergeCell ref="B54:B59"/>
    <mergeCell ref="C54:C59"/>
    <mergeCell ref="F54:F59"/>
    <mergeCell ref="B60:B65"/>
    <mergeCell ref="C60:C65"/>
    <mergeCell ref="F60:F65"/>
    <mergeCell ref="B66:B71"/>
    <mergeCell ref="C66:C71"/>
    <mergeCell ref="F66:F71"/>
    <mergeCell ref="B72:B77"/>
    <mergeCell ref="C72:C77"/>
    <mergeCell ref="F72:F77"/>
    <mergeCell ref="C1:F1"/>
    <mergeCell ref="C2:F2"/>
    <mergeCell ref="A78:A89"/>
    <mergeCell ref="B78:B83"/>
    <mergeCell ref="C78:C83"/>
    <mergeCell ref="F78:F83"/>
    <mergeCell ref="B84:B89"/>
    <mergeCell ref="C84:C89"/>
    <mergeCell ref="F84:F89"/>
    <mergeCell ref="A66:A77"/>
  </mergeCells>
  <pageMargins left="0.25" right="0.25" top="0.75" bottom="0.75" header="0.3" footer="0.3"/>
  <pageSetup paperSize="9" orientation="landscape"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workbookViewId="0">
      <selection activeCell="E56" sqref="E56"/>
    </sheetView>
  </sheetViews>
  <sheetFormatPr defaultColWidth="9.109375" defaultRowHeight="13.2" x14ac:dyDescent="0.25"/>
  <cols>
    <col min="1" max="1" width="8.6640625" style="28" bestFit="1" customWidth="1"/>
    <col min="2" max="2" width="19.88671875" style="5" customWidth="1"/>
    <col min="3" max="3" width="14.6640625" style="5" customWidth="1"/>
    <col min="4" max="4" width="22.44140625" style="5" customWidth="1"/>
    <col min="5" max="5" width="15.5546875" style="5" customWidth="1"/>
    <col min="6" max="6" width="12" style="5" bestFit="1" customWidth="1"/>
    <col min="7" max="7" width="15.5546875" style="5" customWidth="1"/>
    <col min="8" max="11" width="16.88671875" style="5" bestFit="1" customWidth="1"/>
    <col min="12" max="12" width="21.5546875" style="5" customWidth="1"/>
    <col min="13" max="13" width="21.44140625" style="5" customWidth="1"/>
    <col min="14" max="16384" width="9.109375" style="5"/>
  </cols>
  <sheetData>
    <row r="1" spans="1:13" ht="25.5" customHeight="1" x14ac:dyDescent="0.25">
      <c r="E1" s="6"/>
      <c r="F1" s="6"/>
      <c r="G1" s="6"/>
      <c r="H1" s="6"/>
      <c r="I1" s="6"/>
      <c r="J1" s="7"/>
      <c r="K1" s="125" t="s">
        <v>94</v>
      </c>
      <c r="L1" s="125"/>
      <c r="M1" s="125"/>
    </row>
    <row r="2" spans="1:13" ht="15" customHeight="1" x14ac:dyDescent="0.25">
      <c r="E2" s="6"/>
      <c r="F2" s="6"/>
      <c r="G2" s="6"/>
      <c r="H2" s="6"/>
      <c r="I2" s="6"/>
      <c r="J2" s="126" t="s">
        <v>72</v>
      </c>
      <c r="K2" s="126"/>
      <c r="L2" s="126"/>
      <c r="M2" s="126"/>
    </row>
    <row r="3" spans="1:13" s="11" customFormat="1" ht="32.25" customHeight="1" x14ac:dyDescent="0.25">
      <c r="A3" s="110" t="s">
        <v>138</v>
      </c>
      <c r="B3" s="110"/>
      <c r="C3" s="110"/>
      <c r="D3" s="110"/>
      <c r="E3" s="110"/>
      <c r="F3" s="110"/>
      <c r="G3" s="110"/>
      <c r="H3" s="110"/>
      <c r="I3" s="110"/>
      <c r="J3" s="110"/>
      <c r="K3" s="110"/>
      <c r="L3" s="110"/>
      <c r="M3" s="8"/>
    </row>
    <row r="4" spans="1:13" s="11" customFormat="1" ht="11.25" customHeight="1" x14ac:dyDescent="0.25">
      <c r="A4" s="29"/>
      <c r="B4" s="9"/>
      <c r="C4" s="9"/>
      <c r="D4" s="9"/>
      <c r="E4" s="10"/>
      <c r="F4" s="10"/>
      <c r="G4" s="10"/>
      <c r="H4" s="10"/>
      <c r="I4" s="10"/>
      <c r="J4" s="10"/>
    </row>
    <row r="5" spans="1:13" ht="19.5" customHeight="1" x14ac:dyDescent="0.25">
      <c r="A5" s="155" t="s">
        <v>2</v>
      </c>
      <c r="B5" s="164" t="s">
        <v>8</v>
      </c>
      <c r="C5" s="164" t="s">
        <v>11</v>
      </c>
      <c r="D5" s="164" t="s">
        <v>9</v>
      </c>
      <c r="E5" s="164" t="s">
        <v>196</v>
      </c>
      <c r="F5" s="164" t="s">
        <v>12</v>
      </c>
      <c r="G5" s="164" t="s">
        <v>10</v>
      </c>
      <c r="H5" s="164"/>
      <c r="I5" s="164"/>
      <c r="J5" s="164"/>
      <c r="K5" s="164"/>
      <c r="L5" s="164" t="s">
        <v>13</v>
      </c>
      <c r="M5" s="149" t="s">
        <v>21</v>
      </c>
    </row>
    <row r="6" spans="1:13" ht="52.5" customHeight="1" x14ac:dyDescent="0.25">
      <c r="A6" s="155"/>
      <c r="B6" s="164"/>
      <c r="C6" s="164"/>
      <c r="D6" s="164"/>
      <c r="E6" s="164"/>
      <c r="F6" s="164"/>
      <c r="G6" s="20">
        <v>2017</v>
      </c>
      <c r="H6" s="20">
        <v>2018</v>
      </c>
      <c r="I6" s="20">
        <v>2019</v>
      </c>
      <c r="J6" s="20">
        <v>2020</v>
      </c>
      <c r="K6" s="20">
        <v>2021</v>
      </c>
      <c r="L6" s="164"/>
      <c r="M6" s="151"/>
    </row>
    <row r="7" spans="1:13" ht="18.75" customHeight="1" x14ac:dyDescent="0.25">
      <c r="A7" s="30">
        <v>1</v>
      </c>
      <c r="B7" s="21">
        <v>2</v>
      </c>
      <c r="C7" s="21">
        <v>3</v>
      </c>
      <c r="D7" s="21">
        <v>4</v>
      </c>
      <c r="E7" s="21">
        <v>5</v>
      </c>
      <c r="F7" s="21">
        <v>6</v>
      </c>
      <c r="G7" s="21">
        <v>7</v>
      </c>
      <c r="H7" s="21">
        <v>8</v>
      </c>
      <c r="I7" s="21">
        <v>9</v>
      </c>
      <c r="J7" s="21">
        <v>10</v>
      </c>
      <c r="K7" s="21">
        <v>11</v>
      </c>
      <c r="L7" s="21">
        <v>12</v>
      </c>
      <c r="M7" s="21">
        <v>13</v>
      </c>
    </row>
    <row r="8" spans="1:13" x14ac:dyDescent="0.25">
      <c r="A8" s="155">
        <v>1</v>
      </c>
      <c r="B8" s="156" t="s">
        <v>143</v>
      </c>
      <c r="C8" s="149" t="s">
        <v>95</v>
      </c>
      <c r="D8" s="26" t="s">
        <v>0</v>
      </c>
      <c r="E8" s="22">
        <v>4049</v>
      </c>
      <c r="F8" s="25">
        <f>SUM(G8:K8)</f>
        <v>12203</v>
      </c>
      <c r="G8" s="25">
        <f>SUM(G9:G12)</f>
        <v>203</v>
      </c>
      <c r="H8" s="25">
        <f>SUM(H9:H12)</f>
        <v>3000</v>
      </c>
      <c r="I8" s="25">
        <f>SUM(I9:I12)</f>
        <v>3000</v>
      </c>
      <c r="J8" s="25">
        <f>SUM(J9:J12)</f>
        <v>3000</v>
      </c>
      <c r="K8" s="25">
        <f>SUM(K9:K12)</f>
        <v>3000</v>
      </c>
      <c r="L8" s="152" t="s">
        <v>40</v>
      </c>
      <c r="M8" s="149"/>
    </row>
    <row r="9" spans="1:13" ht="26.4" x14ac:dyDescent="0.25">
      <c r="A9" s="155"/>
      <c r="B9" s="156"/>
      <c r="C9" s="150"/>
      <c r="D9" s="23" t="s">
        <v>73</v>
      </c>
      <c r="E9" s="22">
        <v>0</v>
      </c>
      <c r="F9" s="25">
        <f>SUM(G9:K9)</f>
        <v>0</v>
      </c>
      <c r="G9" s="22">
        <v>0</v>
      </c>
      <c r="H9" s="22">
        <v>0</v>
      </c>
      <c r="I9" s="22">
        <v>0</v>
      </c>
      <c r="J9" s="22">
        <v>0</v>
      </c>
      <c r="K9" s="22">
        <v>0</v>
      </c>
      <c r="L9" s="153"/>
      <c r="M9" s="150"/>
    </row>
    <row r="10" spans="1:13" ht="26.4" x14ac:dyDescent="0.25">
      <c r="A10" s="155"/>
      <c r="B10" s="156"/>
      <c r="C10" s="150"/>
      <c r="D10" s="23" t="s">
        <v>140</v>
      </c>
      <c r="E10" s="22">
        <v>0</v>
      </c>
      <c r="F10" s="25">
        <f>SUM(G10:K10)</f>
        <v>0</v>
      </c>
      <c r="G10" s="22">
        <v>0</v>
      </c>
      <c r="H10" s="22">
        <v>0</v>
      </c>
      <c r="I10" s="22">
        <v>0</v>
      </c>
      <c r="J10" s="22">
        <v>0</v>
      </c>
      <c r="K10" s="22">
        <v>0</v>
      </c>
      <c r="L10" s="153"/>
      <c r="M10" s="150"/>
    </row>
    <row r="11" spans="1:13" ht="26.4" x14ac:dyDescent="0.25">
      <c r="A11" s="155"/>
      <c r="B11" s="156"/>
      <c r="C11" s="150"/>
      <c r="D11" s="23" t="s">
        <v>134</v>
      </c>
      <c r="E11" s="22">
        <v>4049</v>
      </c>
      <c r="F11" s="25">
        <f>SUM(G11:K11)</f>
        <v>12203</v>
      </c>
      <c r="G11" s="22">
        <v>203</v>
      </c>
      <c r="H11" s="22">
        <v>3000</v>
      </c>
      <c r="I11" s="22">
        <v>3000</v>
      </c>
      <c r="J11" s="22">
        <v>3000</v>
      </c>
      <c r="K11" s="22">
        <v>3000</v>
      </c>
      <c r="L11" s="153"/>
      <c r="M11" s="150"/>
    </row>
    <row r="12" spans="1:13" x14ac:dyDescent="0.25">
      <c r="A12" s="155"/>
      <c r="B12" s="156"/>
      <c r="C12" s="151"/>
      <c r="D12" s="23" t="s">
        <v>15</v>
      </c>
      <c r="E12" s="22">
        <v>0</v>
      </c>
      <c r="F12" s="25">
        <f>SUM(G12:K12)</f>
        <v>0</v>
      </c>
      <c r="G12" s="22">
        <v>0</v>
      </c>
      <c r="H12" s="22">
        <v>0</v>
      </c>
      <c r="I12" s="22">
        <v>0</v>
      </c>
      <c r="J12" s="22">
        <v>0</v>
      </c>
      <c r="K12" s="22">
        <v>0</v>
      </c>
      <c r="L12" s="154"/>
      <c r="M12" s="151"/>
    </row>
    <row r="13" spans="1:13" x14ac:dyDescent="0.25">
      <c r="A13" s="161" t="s">
        <v>139</v>
      </c>
      <c r="B13" s="162"/>
      <c r="C13" s="162"/>
      <c r="D13" s="162"/>
      <c r="E13" s="162"/>
      <c r="F13" s="162"/>
      <c r="G13" s="162"/>
      <c r="H13" s="162"/>
      <c r="I13" s="162"/>
      <c r="J13" s="162"/>
      <c r="K13" s="162"/>
      <c r="L13" s="162"/>
      <c r="M13" s="163"/>
    </row>
    <row r="14" spans="1:13" x14ac:dyDescent="0.25">
      <c r="A14" s="155" t="s">
        <v>150</v>
      </c>
      <c r="B14" s="157" t="s">
        <v>148</v>
      </c>
      <c r="C14" s="149" t="s">
        <v>95</v>
      </c>
      <c r="D14" s="26" t="s">
        <v>0</v>
      </c>
      <c r="E14" s="24">
        <v>4049</v>
      </c>
      <c r="F14" s="27">
        <f t="shared" ref="F14:F23" si="0">SUM(G14:K14)</f>
        <v>12203</v>
      </c>
      <c r="G14" s="25">
        <f>SUM(G15:G18)</f>
        <v>203</v>
      </c>
      <c r="H14" s="25">
        <f>SUM(H15:H18)</f>
        <v>3000</v>
      </c>
      <c r="I14" s="25">
        <f>SUM(I15:I18)</f>
        <v>3000</v>
      </c>
      <c r="J14" s="25">
        <f>SUM(J15:J18)</f>
        <v>3000</v>
      </c>
      <c r="K14" s="25">
        <f>SUM(K15:K18)</f>
        <v>3000</v>
      </c>
      <c r="L14" s="152" t="s">
        <v>40</v>
      </c>
      <c r="M14" s="152" t="s">
        <v>130</v>
      </c>
    </row>
    <row r="15" spans="1:13" ht="26.4" x14ac:dyDescent="0.25">
      <c r="A15" s="155"/>
      <c r="B15" s="157"/>
      <c r="C15" s="150"/>
      <c r="D15" s="23" t="s">
        <v>73</v>
      </c>
      <c r="E15" s="24">
        <v>0</v>
      </c>
      <c r="F15" s="27">
        <f t="shared" si="0"/>
        <v>0</v>
      </c>
      <c r="G15" s="24">
        <v>0</v>
      </c>
      <c r="H15" s="24">
        <v>0</v>
      </c>
      <c r="I15" s="24">
        <v>0</v>
      </c>
      <c r="J15" s="24">
        <v>0</v>
      </c>
      <c r="K15" s="24">
        <v>0</v>
      </c>
      <c r="L15" s="153"/>
      <c r="M15" s="153"/>
    </row>
    <row r="16" spans="1:13" ht="26.4" x14ac:dyDescent="0.25">
      <c r="A16" s="155"/>
      <c r="B16" s="157"/>
      <c r="C16" s="150"/>
      <c r="D16" s="23" t="s">
        <v>140</v>
      </c>
      <c r="E16" s="24">
        <v>0</v>
      </c>
      <c r="F16" s="27">
        <f t="shared" si="0"/>
        <v>0</v>
      </c>
      <c r="G16" s="24">
        <v>0</v>
      </c>
      <c r="H16" s="24">
        <v>0</v>
      </c>
      <c r="I16" s="24">
        <v>0</v>
      </c>
      <c r="J16" s="24">
        <v>0</v>
      </c>
      <c r="K16" s="24">
        <v>0</v>
      </c>
      <c r="L16" s="153"/>
      <c r="M16" s="153"/>
    </row>
    <row r="17" spans="1:13" ht="26.4" x14ac:dyDescent="0.25">
      <c r="A17" s="155"/>
      <c r="B17" s="157"/>
      <c r="C17" s="150"/>
      <c r="D17" s="23" t="s">
        <v>134</v>
      </c>
      <c r="E17" s="24">
        <v>4049</v>
      </c>
      <c r="F17" s="27">
        <f t="shared" si="0"/>
        <v>12203</v>
      </c>
      <c r="G17" s="24">
        <v>203</v>
      </c>
      <c r="H17" s="24">
        <v>3000</v>
      </c>
      <c r="I17" s="24">
        <v>3000</v>
      </c>
      <c r="J17" s="24">
        <v>3000</v>
      </c>
      <c r="K17" s="24">
        <v>3000</v>
      </c>
      <c r="L17" s="153"/>
      <c r="M17" s="153"/>
    </row>
    <row r="18" spans="1:13" x14ac:dyDescent="0.25">
      <c r="A18" s="155"/>
      <c r="B18" s="157"/>
      <c r="C18" s="151"/>
      <c r="D18" s="23" t="s">
        <v>15</v>
      </c>
      <c r="E18" s="24">
        <v>0</v>
      </c>
      <c r="F18" s="27">
        <f t="shared" si="0"/>
        <v>0</v>
      </c>
      <c r="G18" s="24">
        <v>0</v>
      </c>
      <c r="H18" s="24">
        <v>0</v>
      </c>
      <c r="I18" s="24">
        <v>0</v>
      </c>
      <c r="J18" s="24">
        <v>0</v>
      </c>
      <c r="K18" s="24">
        <v>0</v>
      </c>
      <c r="L18" s="154"/>
      <c r="M18" s="154"/>
    </row>
    <row r="19" spans="1:13" x14ac:dyDescent="0.25">
      <c r="A19" s="155">
        <v>2</v>
      </c>
      <c r="B19" s="156" t="s">
        <v>144</v>
      </c>
      <c r="C19" s="149" t="s">
        <v>95</v>
      </c>
      <c r="D19" s="26" t="s">
        <v>0</v>
      </c>
      <c r="E19" s="24">
        <v>1962</v>
      </c>
      <c r="F19" s="27">
        <f t="shared" si="0"/>
        <v>9767</v>
      </c>
      <c r="G19" s="25">
        <f>SUM(G20:G23)</f>
        <v>1767</v>
      </c>
      <c r="H19" s="25">
        <f>SUM(H20:H23)</f>
        <v>2000</v>
      </c>
      <c r="I19" s="25">
        <f>SUM(I20:I23)</f>
        <v>2000</v>
      </c>
      <c r="J19" s="25">
        <f>SUM(J20:J23)</f>
        <v>2000</v>
      </c>
      <c r="K19" s="25">
        <f>SUM(K20:K23)</f>
        <v>2000</v>
      </c>
      <c r="L19" s="152" t="s">
        <v>40</v>
      </c>
      <c r="M19" s="152"/>
    </row>
    <row r="20" spans="1:13" ht="26.4" x14ac:dyDescent="0.25">
      <c r="A20" s="155"/>
      <c r="B20" s="156"/>
      <c r="C20" s="150"/>
      <c r="D20" s="23" t="s">
        <v>73</v>
      </c>
      <c r="E20" s="24">
        <v>0</v>
      </c>
      <c r="F20" s="27">
        <f t="shared" si="0"/>
        <v>0</v>
      </c>
      <c r="G20" s="24">
        <v>0</v>
      </c>
      <c r="H20" s="24">
        <v>0</v>
      </c>
      <c r="I20" s="24">
        <v>0</v>
      </c>
      <c r="J20" s="24">
        <v>0</v>
      </c>
      <c r="K20" s="24">
        <v>0</v>
      </c>
      <c r="L20" s="153"/>
      <c r="M20" s="153"/>
    </row>
    <row r="21" spans="1:13" ht="26.4" x14ac:dyDescent="0.25">
      <c r="A21" s="155"/>
      <c r="B21" s="156"/>
      <c r="C21" s="150"/>
      <c r="D21" s="23" t="s">
        <v>140</v>
      </c>
      <c r="E21" s="24">
        <v>0</v>
      </c>
      <c r="F21" s="27">
        <f t="shared" si="0"/>
        <v>0</v>
      </c>
      <c r="G21" s="24">
        <v>0</v>
      </c>
      <c r="H21" s="24">
        <v>0</v>
      </c>
      <c r="I21" s="24">
        <v>0</v>
      </c>
      <c r="J21" s="24">
        <v>0</v>
      </c>
      <c r="K21" s="24">
        <v>0</v>
      </c>
      <c r="L21" s="153"/>
      <c r="M21" s="153"/>
    </row>
    <row r="22" spans="1:13" ht="26.4" x14ac:dyDescent="0.25">
      <c r="A22" s="155"/>
      <c r="B22" s="156"/>
      <c r="C22" s="150"/>
      <c r="D22" s="23" t="s">
        <v>134</v>
      </c>
      <c r="E22" s="24">
        <v>1962</v>
      </c>
      <c r="F22" s="27">
        <f t="shared" si="0"/>
        <v>9767</v>
      </c>
      <c r="G22" s="24">
        <v>1767</v>
      </c>
      <c r="H22" s="24">
        <v>2000</v>
      </c>
      <c r="I22" s="24">
        <v>2000</v>
      </c>
      <c r="J22" s="24">
        <v>2000</v>
      </c>
      <c r="K22" s="24">
        <v>2000</v>
      </c>
      <c r="L22" s="153"/>
      <c r="M22" s="153"/>
    </row>
    <row r="23" spans="1:13" x14ac:dyDescent="0.25">
      <c r="A23" s="155"/>
      <c r="B23" s="156"/>
      <c r="C23" s="151"/>
      <c r="D23" s="23" t="s">
        <v>15</v>
      </c>
      <c r="E23" s="24">
        <v>0</v>
      </c>
      <c r="F23" s="27">
        <f t="shared" si="0"/>
        <v>0</v>
      </c>
      <c r="G23" s="24">
        <v>0</v>
      </c>
      <c r="H23" s="24">
        <v>0</v>
      </c>
      <c r="I23" s="24">
        <v>0</v>
      </c>
      <c r="J23" s="24">
        <v>0</v>
      </c>
      <c r="K23" s="24">
        <v>0</v>
      </c>
      <c r="L23" s="154"/>
      <c r="M23" s="154"/>
    </row>
    <row r="24" spans="1:13" x14ac:dyDescent="0.25">
      <c r="A24" s="158" t="s">
        <v>141</v>
      </c>
      <c r="B24" s="159"/>
      <c r="C24" s="159"/>
      <c r="D24" s="159"/>
      <c r="E24" s="159"/>
      <c r="F24" s="159"/>
      <c r="G24" s="159"/>
      <c r="H24" s="159"/>
      <c r="I24" s="159"/>
      <c r="J24" s="159"/>
      <c r="K24" s="159"/>
      <c r="L24" s="159"/>
      <c r="M24" s="160"/>
    </row>
    <row r="25" spans="1:13" x14ac:dyDescent="0.25">
      <c r="A25" s="143" t="s">
        <v>151</v>
      </c>
      <c r="B25" s="146" t="s">
        <v>149</v>
      </c>
      <c r="C25" s="149" t="s">
        <v>95</v>
      </c>
      <c r="D25" s="26" t="s">
        <v>0</v>
      </c>
      <c r="E25" s="24">
        <v>1962</v>
      </c>
      <c r="F25" s="27">
        <f t="shared" ref="F25:F34" si="1">SUM(G25:K25)</f>
        <v>9767</v>
      </c>
      <c r="G25" s="25">
        <f>SUM(G26:G29)</f>
        <v>1767</v>
      </c>
      <c r="H25" s="25">
        <f>SUM(H26:H29)</f>
        <v>2000</v>
      </c>
      <c r="I25" s="25">
        <f>SUM(I26:I29)</f>
        <v>2000</v>
      </c>
      <c r="J25" s="25">
        <f>SUM(J26:J29)</f>
        <v>2000</v>
      </c>
      <c r="K25" s="25">
        <f>SUM(K26:K29)</f>
        <v>2000</v>
      </c>
      <c r="L25" s="152" t="s">
        <v>40</v>
      </c>
      <c r="M25" s="152" t="s">
        <v>197</v>
      </c>
    </row>
    <row r="26" spans="1:13" ht="26.4" x14ac:dyDescent="0.25">
      <c r="A26" s="144"/>
      <c r="B26" s="147"/>
      <c r="C26" s="150"/>
      <c r="D26" s="23" t="s">
        <v>73</v>
      </c>
      <c r="E26" s="24">
        <v>0</v>
      </c>
      <c r="F26" s="27">
        <f t="shared" si="1"/>
        <v>0</v>
      </c>
      <c r="G26" s="24">
        <v>0</v>
      </c>
      <c r="H26" s="24">
        <v>0</v>
      </c>
      <c r="I26" s="24">
        <v>0</v>
      </c>
      <c r="J26" s="24">
        <v>0</v>
      </c>
      <c r="K26" s="24">
        <v>0</v>
      </c>
      <c r="L26" s="153"/>
      <c r="M26" s="153"/>
    </row>
    <row r="27" spans="1:13" ht="26.4" x14ac:dyDescent="0.25">
      <c r="A27" s="144"/>
      <c r="B27" s="147"/>
      <c r="C27" s="150"/>
      <c r="D27" s="23" t="s">
        <v>140</v>
      </c>
      <c r="E27" s="24">
        <v>0</v>
      </c>
      <c r="F27" s="27">
        <f t="shared" si="1"/>
        <v>0</v>
      </c>
      <c r="G27" s="24">
        <v>0</v>
      </c>
      <c r="H27" s="24">
        <v>0</v>
      </c>
      <c r="I27" s="24">
        <v>0</v>
      </c>
      <c r="J27" s="24">
        <v>0</v>
      </c>
      <c r="K27" s="24">
        <v>0</v>
      </c>
      <c r="L27" s="153"/>
      <c r="M27" s="153"/>
    </row>
    <row r="28" spans="1:13" ht="26.4" x14ac:dyDescent="0.25">
      <c r="A28" s="144"/>
      <c r="B28" s="147"/>
      <c r="C28" s="150"/>
      <c r="D28" s="23" t="s">
        <v>134</v>
      </c>
      <c r="E28" s="24">
        <v>1962</v>
      </c>
      <c r="F28" s="27">
        <f t="shared" si="1"/>
        <v>9767</v>
      </c>
      <c r="G28" s="24">
        <v>1767</v>
      </c>
      <c r="H28" s="24">
        <v>2000</v>
      </c>
      <c r="I28" s="24">
        <v>2000</v>
      </c>
      <c r="J28" s="24">
        <v>2000</v>
      </c>
      <c r="K28" s="24">
        <v>2000</v>
      </c>
      <c r="L28" s="153"/>
      <c r="M28" s="153"/>
    </row>
    <row r="29" spans="1:13" x14ac:dyDescent="0.25">
      <c r="A29" s="145"/>
      <c r="B29" s="148"/>
      <c r="C29" s="151"/>
      <c r="D29" s="23" t="s">
        <v>15</v>
      </c>
      <c r="E29" s="24">
        <v>0</v>
      </c>
      <c r="F29" s="27">
        <f t="shared" si="1"/>
        <v>0</v>
      </c>
      <c r="G29" s="24">
        <v>0</v>
      </c>
      <c r="H29" s="24">
        <v>0</v>
      </c>
      <c r="I29" s="24">
        <v>0</v>
      </c>
      <c r="J29" s="24">
        <v>0</v>
      </c>
      <c r="K29" s="24">
        <v>0</v>
      </c>
      <c r="L29" s="154"/>
      <c r="M29" s="154"/>
    </row>
    <row r="30" spans="1:13" x14ac:dyDescent="0.25">
      <c r="A30" s="155" t="s">
        <v>152</v>
      </c>
      <c r="B30" s="157" t="s">
        <v>145</v>
      </c>
      <c r="C30" s="149" t="s">
        <v>95</v>
      </c>
      <c r="D30" s="26" t="s">
        <v>0</v>
      </c>
      <c r="E30" s="24">
        <v>25926</v>
      </c>
      <c r="F30" s="27">
        <f t="shared" si="1"/>
        <v>109982</v>
      </c>
      <c r="G30" s="25">
        <f>SUM(G31:G34)</f>
        <v>16378</v>
      </c>
      <c r="H30" s="25">
        <f>SUM(H31:H34)</f>
        <v>23401</v>
      </c>
      <c r="I30" s="25">
        <f>SUM(I31:I34)</f>
        <v>23401</v>
      </c>
      <c r="J30" s="25">
        <f>SUM(J31:J34)</f>
        <v>23401</v>
      </c>
      <c r="K30" s="25">
        <f>SUM(K31:K34)</f>
        <v>23401</v>
      </c>
      <c r="L30" s="152" t="s">
        <v>40</v>
      </c>
      <c r="M30" s="152"/>
    </row>
    <row r="31" spans="1:13" ht="26.4" x14ac:dyDescent="0.25">
      <c r="A31" s="155"/>
      <c r="B31" s="157"/>
      <c r="C31" s="150"/>
      <c r="D31" s="23" t="s">
        <v>73</v>
      </c>
      <c r="E31" s="24">
        <v>0</v>
      </c>
      <c r="F31" s="27">
        <f t="shared" si="1"/>
        <v>0</v>
      </c>
      <c r="G31" s="24">
        <v>0</v>
      </c>
      <c r="H31" s="24">
        <v>0</v>
      </c>
      <c r="I31" s="24">
        <v>0</v>
      </c>
      <c r="J31" s="24">
        <v>0</v>
      </c>
      <c r="K31" s="24">
        <v>0</v>
      </c>
      <c r="L31" s="153"/>
      <c r="M31" s="153"/>
    </row>
    <row r="32" spans="1:13" ht="26.4" x14ac:dyDescent="0.25">
      <c r="A32" s="155"/>
      <c r="B32" s="157"/>
      <c r="C32" s="150"/>
      <c r="D32" s="23" t="s">
        <v>140</v>
      </c>
      <c r="E32" s="24">
        <v>0</v>
      </c>
      <c r="F32" s="27">
        <f t="shared" si="1"/>
        <v>0</v>
      </c>
      <c r="G32" s="24">
        <v>0</v>
      </c>
      <c r="H32" s="24">
        <v>0</v>
      </c>
      <c r="I32" s="24">
        <v>0</v>
      </c>
      <c r="J32" s="24">
        <v>0</v>
      </c>
      <c r="K32" s="24">
        <v>0</v>
      </c>
      <c r="L32" s="153"/>
      <c r="M32" s="153"/>
    </row>
    <row r="33" spans="1:13" ht="26.4" x14ac:dyDescent="0.25">
      <c r="A33" s="155"/>
      <c r="B33" s="157"/>
      <c r="C33" s="150"/>
      <c r="D33" s="23" t="s">
        <v>134</v>
      </c>
      <c r="E33" s="24">
        <v>25926</v>
      </c>
      <c r="F33" s="27">
        <f t="shared" si="1"/>
        <v>109982</v>
      </c>
      <c r="G33" s="24">
        <v>16378</v>
      </c>
      <c r="H33" s="24">
        <v>23401</v>
      </c>
      <c r="I33" s="24">
        <v>23401</v>
      </c>
      <c r="J33" s="24">
        <v>23401</v>
      </c>
      <c r="K33" s="24">
        <v>23401</v>
      </c>
      <c r="L33" s="153"/>
      <c r="M33" s="153"/>
    </row>
    <row r="34" spans="1:13" x14ac:dyDescent="0.25">
      <c r="A34" s="155"/>
      <c r="B34" s="157"/>
      <c r="C34" s="151"/>
      <c r="D34" s="23" t="s">
        <v>15</v>
      </c>
      <c r="E34" s="24">
        <v>0</v>
      </c>
      <c r="F34" s="27">
        <f t="shared" si="1"/>
        <v>0</v>
      </c>
      <c r="G34" s="24">
        <v>0</v>
      </c>
      <c r="H34" s="24">
        <v>0</v>
      </c>
      <c r="I34" s="24">
        <v>0</v>
      </c>
      <c r="J34" s="24">
        <v>0</v>
      </c>
      <c r="K34" s="24">
        <v>0</v>
      </c>
      <c r="L34" s="154"/>
      <c r="M34" s="154"/>
    </row>
    <row r="35" spans="1:13" x14ac:dyDescent="0.25">
      <c r="A35" s="158" t="s">
        <v>142</v>
      </c>
      <c r="B35" s="159"/>
      <c r="C35" s="159"/>
      <c r="D35" s="159"/>
      <c r="E35" s="159"/>
      <c r="F35" s="159"/>
      <c r="G35" s="159"/>
      <c r="H35" s="159"/>
      <c r="I35" s="159"/>
      <c r="J35" s="159"/>
      <c r="K35" s="159"/>
      <c r="L35" s="159"/>
      <c r="M35" s="160"/>
    </row>
    <row r="36" spans="1:13" x14ac:dyDescent="0.25">
      <c r="A36" s="143" t="s">
        <v>153</v>
      </c>
      <c r="B36" s="146" t="s">
        <v>85</v>
      </c>
      <c r="C36" s="149" t="s">
        <v>95</v>
      </c>
      <c r="D36" s="26" t="s">
        <v>0</v>
      </c>
      <c r="E36" s="24">
        <v>25926</v>
      </c>
      <c r="F36" s="27">
        <f>SUM(G36:K36)</f>
        <v>109982</v>
      </c>
      <c r="G36" s="25">
        <f>SUM(G37:G40)</f>
        <v>16378</v>
      </c>
      <c r="H36" s="25">
        <f>SUM(H37:H40)</f>
        <v>23401</v>
      </c>
      <c r="I36" s="25">
        <f>SUM(I37:I40)</f>
        <v>23401</v>
      </c>
      <c r="J36" s="25">
        <f>SUM(J37:J40)</f>
        <v>23401</v>
      </c>
      <c r="K36" s="25">
        <f>SUM(K37:K40)</f>
        <v>23401</v>
      </c>
      <c r="L36" s="152" t="s">
        <v>40</v>
      </c>
      <c r="M36" s="165" t="s">
        <v>131</v>
      </c>
    </row>
    <row r="37" spans="1:13" ht="26.4" x14ac:dyDescent="0.25">
      <c r="A37" s="144"/>
      <c r="B37" s="147"/>
      <c r="C37" s="150"/>
      <c r="D37" s="23" t="s">
        <v>73</v>
      </c>
      <c r="E37" s="24">
        <v>0</v>
      </c>
      <c r="F37" s="27">
        <f>SUM(G37:K37)</f>
        <v>0</v>
      </c>
      <c r="G37" s="24">
        <v>0</v>
      </c>
      <c r="H37" s="24">
        <v>0</v>
      </c>
      <c r="I37" s="24">
        <v>0</v>
      </c>
      <c r="J37" s="24">
        <v>0</v>
      </c>
      <c r="K37" s="24">
        <v>0</v>
      </c>
      <c r="L37" s="153"/>
      <c r="M37" s="153"/>
    </row>
    <row r="38" spans="1:13" ht="26.4" x14ac:dyDescent="0.25">
      <c r="A38" s="144"/>
      <c r="B38" s="147"/>
      <c r="C38" s="150"/>
      <c r="D38" s="23" t="s">
        <v>140</v>
      </c>
      <c r="E38" s="24">
        <v>0</v>
      </c>
      <c r="F38" s="27">
        <f>SUM(G38:K38)</f>
        <v>0</v>
      </c>
      <c r="G38" s="24">
        <v>0</v>
      </c>
      <c r="H38" s="24">
        <v>0</v>
      </c>
      <c r="I38" s="24">
        <v>0</v>
      </c>
      <c r="J38" s="24">
        <v>0</v>
      </c>
      <c r="K38" s="24">
        <v>0</v>
      </c>
      <c r="L38" s="153"/>
      <c r="M38" s="153"/>
    </row>
    <row r="39" spans="1:13" ht="26.4" x14ac:dyDescent="0.25">
      <c r="A39" s="144"/>
      <c r="B39" s="147"/>
      <c r="C39" s="150"/>
      <c r="D39" s="23" t="s">
        <v>134</v>
      </c>
      <c r="E39" s="24">
        <v>25926</v>
      </c>
      <c r="F39" s="27">
        <f>SUM(G39:K39)</f>
        <v>109982</v>
      </c>
      <c r="G39" s="24">
        <v>16378</v>
      </c>
      <c r="H39" s="24">
        <v>23401</v>
      </c>
      <c r="I39" s="24">
        <v>23401</v>
      </c>
      <c r="J39" s="24">
        <v>23401</v>
      </c>
      <c r="K39" s="24">
        <v>23401</v>
      </c>
      <c r="L39" s="153"/>
      <c r="M39" s="153"/>
    </row>
    <row r="40" spans="1:13" x14ac:dyDescent="0.25">
      <c r="A40" s="145"/>
      <c r="B40" s="148"/>
      <c r="C40" s="151"/>
      <c r="D40" s="23" t="s">
        <v>15</v>
      </c>
      <c r="E40" s="24">
        <v>0</v>
      </c>
      <c r="F40" s="27">
        <f>SUM(G40:K40)</f>
        <v>0</v>
      </c>
      <c r="G40" s="24">
        <v>0</v>
      </c>
      <c r="H40" s="24">
        <v>0</v>
      </c>
      <c r="I40" s="24">
        <v>0</v>
      </c>
      <c r="J40" s="24">
        <v>0</v>
      </c>
      <c r="K40" s="24">
        <v>0</v>
      </c>
      <c r="L40" s="154"/>
      <c r="M40" s="154"/>
    </row>
    <row r="41" spans="1:13" x14ac:dyDescent="0.25">
      <c r="A41" s="155" t="s">
        <v>154</v>
      </c>
      <c r="B41" s="156" t="s">
        <v>146</v>
      </c>
      <c r="C41" s="149" t="s">
        <v>95</v>
      </c>
      <c r="D41" s="26" t="s">
        <v>0</v>
      </c>
      <c r="E41" s="24">
        <v>3900</v>
      </c>
      <c r="F41" s="27">
        <f>G41+H41+I41+J41+K41</f>
        <v>22800</v>
      </c>
      <c r="G41" s="24">
        <v>5600</v>
      </c>
      <c r="H41" s="24">
        <v>4300</v>
      </c>
      <c r="I41" s="24">
        <v>4300</v>
      </c>
      <c r="J41" s="24">
        <v>4300</v>
      </c>
      <c r="K41" s="24">
        <v>4300</v>
      </c>
      <c r="L41" s="152" t="s">
        <v>96</v>
      </c>
      <c r="M41" s="152"/>
    </row>
    <row r="42" spans="1:13" ht="26.4" x14ac:dyDescent="0.25">
      <c r="A42" s="155"/>
      <c r="B42" s="156"/>
      <c r="C42" s="150"/>
      <c r="D42" s="23" t="s">
        <v>73</v>
      </c>
      <c r="E42" s="24">
        <v>0</v>
      </c>
      <c r="F42" s="27">
        <v>0</v>
      </c>
      <c r="G42" s="24">
        <v>0</v>
      </c>
      <c r="H42" s="24">
        <v>0</v>
      </c>
      <c r="I42" s="24">
        <v>0</v>
      </c>
      <c r="J42" s="24">
        <v>0</v>
      </c>
      <c r="K42" s="24">
        <v>0</v>
      </c>
      <c r="L42" s="153"/>
      <c r="M42" s="153"/>
    </row>
    <row r="43" spans="1:13" ht="26.4" x14ac:dyDescent="0.25">
      <c r="A43" s="155"/>
      <c r="B43" s="156"/>
      <c r="C43" s="150"/>
      <c r="D43" s="23" t="s">
        <v>140</v>
      </c>
      <c r="E43" s="24">
        <v>0</v>
      </c>
      <c r="F43" s="27">
        <v>0</v>
      </c>
      <c r="G43" s="24">
        <v>0</v>
      </c>
      <c r="H43" s="24">
        <v>0</v>
      </c>
      <c r="I43" s="24">
        <v>0</v>
      </c>
      <c r="J43" s="24">
        <v>0</v>
      </c>
      <c r="K43" s="24">
        <v>0</v>
      </c>
      <c r="L43" s="153"/>
      <c r="M43" s="153"/>
    </row>
    <row r="44" spans="1:13" ht="26.4" x14ac:dyDescent="0.25">
      <c r="A44" s="155"/>
      <c r="B44" s="156"/>
      <c r="C44" s="150"/>
      <c r="D44" s="23" t="s">
        <v>134</v>
      </c>
      <c r="E44" s="24">
        <v>3900</v>
      </c>
      <c r="F44" s="27">
        <f>SUM(G44:K44)</f>
        <v>22800</v>
      </c>
      <c r="G44" s="24">
        <v>5600</v>
      </c>
      <c r="H44" s="24">
        <v>4300</v>
      </c>
      <c r="I44" s="24">
        <v>4300</v>
      </c>
      <c r="J44" s="24">
        <v>4300</v>
      </c>
      <c r="K44" s="24">
        <v>4300</v>
      </c>
      <c r="L44" s="153"/>
      <c r="M44" s="153"/>
    </row>
    <row r="45" spans="1:13" x14ac:dyDescent="0.25">
      <c r="A45" s="155"/>
      <c r="B45" s="156"/>
      <c r="C45" s="151"/>
      <c r="D45" s="23" t="s">
        <v>15</v>
      </c>
      <c r="E45" s="24">
        <v>0</v>
      </c>
      <c r="F45" s="27">
        <v>0</v>
      </c>
      <c r="G45" s="24">
        <v>0</v>
      </c>
      <c r="H45" s="24">
        <v>0</v>
      </c>
      <c r="I45" s="24">
        <v>0</v>
      </c>
      <c r="J45" s="24">
        <v>0</v>
      </c>
      <c r="K45" s="24">
        <v>0</v>
      </c>
      <c r="L45" s="154"/>
      <c r="M45" s="154"/>
    </row>
    <row r="46" spans="1:13" ht="12.75" customHeight="1" x14ac:dyDescent="0.25">
      <c r="A46" s="158" t="s">
        <v>142</v>
      </c>
      <c r="B46" s="159"/>
      <c r="C46" s="159"/>
      <c r="D46" s="159"/>
      <c r="E46" s="159"/>
      <c r="F46" s="159"/>
      <c r="G46" s="159"/>
      <c r="H46" s="159"/>
      <c r="I46" s="159"/>
      <c r="J46" s="159"/>
      <c r="K46" s="159"/>
      <c r="L46" s="159"/>
      <c r="M46" s="160"/>
    </row>
    <row r="47" spans="1:13" x14ac:dyDescent="0.25">
      <c r="A47" s="143" t="s">
        <v>155</v>
      </c>
      <c r="B47" s="146" t="s">
        <v>86</v>
      </c>
      <c r="C47" s="149" t="s">
        <v>95</v>
      </c>
      <c r="D47" s="26" t="s">
        <v>0</v>
      </c>
      <c r="E47" s="22">
        <v>0</v>
      </c>
      <c r="F47" s="27">
        <f t="shared" ref="F47:F61" si="2">SUM(G47:K47)</f>
        <v>0</v>
      </c>
      <c r="G47" s="25">
        <f>SUM(G48:G51)</f>
        <v>0</v>
      </c>
      <c r="H47" s="25">
        <f>SUM(H48:H51)</f>
        <v>0</v>
      </c>
      <c r="I47" s="25">
        <f>SUM(I48:I51)</f>
        <v>0</v>
      </c>
      <c r="J47" s="25">
        <f>SUM(J48:J51)</f>
        <v>0</v>
      </c>
      <c r="K47" s="25">
        <f>SUM(K48:K51)</f>
        <v>0</v>
      </c>
      <c r="L47" s="152" t="s">
        <v>96</v>
      </c>
      <c r="M47" s="152" t="s">
        <v>132</v>
      </c>
    </row>
    <row r="48" spans="1:13" ht="26.4" x14ac:dyDescent="0.25">
      <c r="A48" s="144"/>
      <c r="B48" s="147"/>
      <c r="C48" s="150"/>
      <c r="D48" s="23" t="s">
        <v>73</v>
      </c>
      <c r="E48" s="22">
        <v>0</v>
      </c>
      <c r="F48" s="27">
        <f t="shared" si="2"/>
        <v>0</v>
      </c>
      <c r="G48" s="22">
        <v>0</v>
      </c>
      <c r="H48" s="22">
        <v>0</v>
      </c>
      <c r="I48" s="22">
        <v>0</v>
      </c>
      <c r="J48" s="22">
        <v>0</v>
      </c>
      <c r="K48" s="22">
        <v>0</v>
      </c>
      <c r="L48" s="153"/>
      <c r="M48" s="153"/>
    </row>
    <row r="49" spans="1:13" ht="26.4" x14ac:dyDescent="0.25">
      <c r="A49" s="144"/>
      <c r="B49" s="147"/>
      <c r="C49" s="150"/>
      <c r="D49" s="23" t="s">
        <v>140</v>
      </c>
      <c r="E49" s="22">
        <v>0</v>
      </c>
      <c r="F49" s="27">
        <f t="shared" si="2"/>
        <v>0</v>
      </c>
      <c r="G49" s="22">
        <v>0</v>
      </c>
      <c r="H49" s="22">
        <v>0</v>
      </c>
      <c r="I49" s="22">
        <v>0</v>
      </c>
      <c r="J49" s="22">
        <v>0</v>
      </c>
      <c r="K49" s="22">
        <v>0</v>
      </c>
      <c r="L49" s="153"/>
      <c r="M49" s="153"/>
    </row>
    <row r="50" spans="1:13" ht="26.4" x14ac:dyDescent="0.25">
      <c r="A50" s="144"/>
      <c r="B50" s="147"/>
      <c r="C50" s="150"/>
      <c r="D50" s="23" t="s">
        <v>134</v>
      </c>
      <c r="E50" s="22">
        <v>0</v>
      </c>
      <c r="F50" s="27">
        <f t="shared" si="2"/>
        <v>0</v>
      </c>
      <c r="G50" s="22">
        <v>0</v>
      </c>
      <c r="H50" s="22">
        <v>0</v>
      </c>
      <c r="I50" s="22">
        <v>0</v>
      </c>
      <c r="J50" s="22">
        <v>0</v>
      </c>
      <c r="K50" s="22">
        <v>0</v>
      </c>
      <c r="L50" s="153"/>
      <c r="M50" s="153"/>
    </row>
    <row r="51" spans="1:13" x14ac:dyDescent="0.25">
      <c r="A51" s="145"/>
      <c r="B51" s="148"/>
      <c r="C51" s="151"/>
      <c r="D51" s="23" t="s">
        <v>15</v>
      </c>
      <c r="E51" s="22">
        <v>0</v>
      </c>
      <c r="F51" s="27">
        <f t="shared" si="2"/>
        <v>0</v>
      </c>
      <c r="G51" s="22">
        <v>0</v>
      </c>
      <c r="H51" s="22">
        <v>0</v>
      </c>
      <c r="I51" s="22">
        <v>0</v>
      </c>
      <c r="J51" s="22">
        <v>0</v>
      </c>
      <c r="K51" s="22">
        <v>0</v>
      </c>
      <c r="L51" s="154"/>
      <c r="M51" s="154"/>
    </row>
    <row r="52" spans="1:13" x14ac:dyDescent="0.25">
      <c r="A52" s="143" t="s">
        <v>156</v>
      </c>
      <c r="B52" s="146" t="s">
        <v>88</v>
      </c>
      <c r="C52" s="149" t="s">
        <v>95</v>
      </c>
      <c r="D52" s="26" t="s">
        <v>0</v>
      </c>
      <c r="E52" s="22">
        <v>3900</v>
      </c>
      <c r="F52" s="27">
        <f t="shared" si="2"/>
        <v>22800</v>
      </c>
      <c r="G52" s="25">
        <f>SUM(G53:G56)</f>
        <v>5600</v>
      </c>
      <c r="H52" s="25">
        <f>SUM(H53:H56)</f>
        <v>4300</v>
      </c>
      <c r="I52" s="25">
        <f>SUM(I53:I56)</f>
        <v>4300</v>
      </c>
      <c r="J52" s="25">
        <f>SUM(J53:J56)</f>
        <v>4300</v>
      </c>
      <c r="K52" s="25">
        <f>SUM(K53:K56)</f>
        <v>4300</v>
      </c>
      <c r="L52" s="152" t="s">
        <v>96</v>
      </c>
      <c r="M52" s="152" t="s">
        <v>63</v>
      </c>
    </row>
    <row r="53" spans="1:13" ht="26.4" x14ac:dyDescent="0.25">
      <c r="A53" s="144"/>
      <c r="B53" s="147"/>
      <c r="C53" s="150"/>
      <c r="D53" s="23" t="s">
        <v>73</v>
      </c>
      <c r="E53" s="22">
        <v>0</v>
      </c>
      <c r="F53" s="27">
        <f t="shared" si="2"/>
        <v>0</v>
      </c>
      <c r="G53" s="22">
        <v>0</v>
      </c>
      <c r="H53" s="22">
        <v>0</v>
      </c>
      <c r="I53" s="22">
        <v>0</v>
      </c>
      <c r="J53" s="22">
        <v>0</v>
      </c>
      <c r="K53" s="22">
        <v>0</v>
      </c>
      <c r="L53" s="153"/>
      <c r="M53" s="153"/>
    </row>
    <row r="54" spans="1:13" ht="26.4" x14ac:dyDescent="0.25">
      <c r="A54" s="144"/>
      <c r="B54" s="147"/>
      <c r="C54" s="150"/>
      <c r="D54" s="23" t="s">
        <v>140</v>
      </c>
      <c r="E54" s="22">
        <v>0</v>
      </c>
      <c r="F54" s="27">
        <f t="shared" si="2"/>
        <v>0</v>
      </c>
      <c r="G54" s="22">
        <v>0</v>
      </c>
      <c r="H54" s="22">
        <v>0</v>
      </c>
      <c r="I54" s="22">
        <v>0</v>
      </c>
      <c r="J54" s="22">
        <v>0</v>
      </c>
      <c r="K54" s="22">
        <v>0</v>
      </c>
      <c r="L54" s="153"/>
      <c r="M54" s="153"/>
    </row>
    <row r="55" spans="1:13" ht="26.4" x14ac:dyDescent="0.25">
      <c r="A55" s="144"/>
      <c r="B55" s="147"/>
      <c r="C55" s="150"/>
      <c r="D55" s="23" t="s">
        <v>134</v>
      </c>
      <c r="E55" s="22">
        <v>3900</v>
      </c>
      <c r="F55" s="27">
        <f t="shared" si="2"/>
        <v>22800</v>
      </c>
      <c r="G55" s="22">
        <v>5600</v>
      </c>
      <c r="H55" s="22">
        <v>4300</v>
      </c>
      <c r="I55" s="22">
        <v>4300</v>
      </c>
      <c r="J55" s="22">
        <v>4300</v>
      </c>
      <c r="K55" s="22">
        <v>4300</v>
      </c>
      <c r="L55" s="153"/>
      <c r="M55" s="153"/>
    </row>
    <row r="56" spans="1:13" x14ac:dyDescent="0.25">
      <c r="A56" s="145"/>
      <c r="B56" s="148"/>
      <c r="C56" s="151"/>
      <c r="D56" s="23" t="s">
        <v>15</v>
      </c>
      <c r="E56" s="22">
        <v>0</v>
      </c>
      <c r="F56" s="27">
        <f t="shared" si="2"/>
        <v>0</v>
      </c>
      <c r="G56" s="22">
        <v>0</v>
      </c>
      <c r="H56" s="22">
        <v>0</v>
      </c>
      <c r="I56" s="22">
        <v>0</v>
      </c>
      <c r="J56" s="22">
        <v>0</v>
      </c>
      <c r="K56" s="22">
        <v>0</v>
      </c>
      <c r="L56" s="154"/>
      <c r="M56" s="154"/>
    </row>
    <row r="57" spans="1:13" x14ac:dyDescent="0.25">
      <c r="A57" s="143" t="s">
        <v>157</v>
      </c>
      <c r="B57" s="146" t="s">
        <v>147</v>
      </c>
      <c r="C57" s="149" t="s">
        <v>95</v>
      </c>
      <c r="D57" s="26" t="s">
        <v>0</v>
      </c>
      <c r="E57" s="22">
        <v>0</v>
      </c>
      <c r="F57" s="27">
        <f t="shared" si="2"/>
        <v>0</v>
      </c>
      <c r="G57" s="25">
        <f>SUM(G58:G61)</f>
        <v>0</v>
      </c>
      <c r="H57" s="25">
        <f>SUM(H58:H61)</f>
        <v>0</v>
      </c>
      <c r="I57" s="25">
        <f>SUM(I58:I61)</f>
        <v>0</v>
      </c>
      <c r="J57" s="25">
        <f>SUM(J58:J61)</f>
        <v>0</v>
      </c>
      <c r="K57" s="25">
        <f>SUM(K58:K61)</f>
        <v>0</v>
      </c>
      <c r="L57" s="152" t="s">
        <v>96</v>
      </c>
      <c r="M57" s="152" t="s">
        <v>97</v>
      </c>
    </row>
    <row r="58" spans="1:13" ht="26.4" x14ac:dyDescent="0.25">
      <c r="A58" s="144"/>
      <c r="B58" s="147"/>
      <c r="C58" s="150"/>
      <c r="D58" s="23" t="s">
        <v>73</v>
      </c>
      <c r="E58" s="22">
        <v>0</v>
      </c>
      <c r="F58" s="27">
        <f t="shared" si="2"/>
        <v>0</v>
      </c>
      <c r="G58" s="22">
        <v>0</v>
      </c>
      <c r="H58" s="22">
        <v>0</v>
      </c>
      <c r="I58" s="22">
        <v>0</v>
      </c>
      <c r="J58" s="22">
        <v>0</v>
      </c>
      <c r="K58" s="22">
        <v>0</v>
      </c>
      <c r="L58" s="153"/>
      <c r="M58" s="153"/>
    </row>
    <row r="59" spans="1:13" ht="26.4" x14ac:dyDescent="0.25">
      <c r="A59" s="144"/>
      <c r="B59" s="147"/>
      <c r="C59" s="150"/>
      <c r="D59" s="23" t="s">
        <v>140</v>
      </c>
      <c r="E59" s="22">
        <v>0</v>
      </c>
      <c r="F59" s="27">
        <f t="shared" si="2"/>
        <v>0</v>
      </c>
      <c r="G59" s="22">
        <v>0</v>
      </c>
      <c r="H59" s="22">
        <v>0</v>
      </c>
      <c r="I59" s="22">
        <v>0</v>
      </c>
      <c r="J59" s="22">
        <v>0</v>
      </c>
      <c r="K59" s="22">
        <v>0</v>
      </c>
      <c r="L59" s="153"/>
      <c r="M59" s="153"/>
    </row>
    <row r="60" spans="1:13" ht="26.4" x14ac:dyDescent="0.25">
      <c r="A60" s="144"/>
      <c r="B60" s="147"/>
      <c r="C60" s="150"/>
      <c r="D60" s="23" t="s">
        <v>134</v>
      </c>
      <c r="E60" s="22">
        <v>0</v>
      </c>
      <c r="F60" s="27">
        <f t="shared" si="2"/>
        <v>0</v>
      </c>
      <c r="G60" s="22">
        <v>0</v>
      </c>
      <c r="H60" s="22">
        <v>0</v>
      </c>
      <c r="I60" s="22">
        <v>0</v>
      </c>
      <c r="J60" s="22">
        <v>0</v>
      </c>
      <c r="K60" s="22">
        <v>0</v>
      </c>
      <c r="L60" s="153"/>
      <c r="M60" s="153"/>
    </row>
    <row r="61" spans="1:13" x14ac:dyDescent="0.25">
      <c r="A61" s="145"/>
      <c r="B61" s="148"/>
      <c r="C61" s="151"/>
      <c r="D61" s="23" t="s">
        <v>15</v>
      </c>
      <c r="E61" s="22">
        <v>0</v>
      </c>
      <c r="F61" s="27">
        <f t="shared" si="2"/>
        <v>0</v>
      </c>
      <c r="G61" s="22">
        <v>0</v>
      </c>
      <c r="H61" s="22">
        <v>0</v>
      </c>
      <c r="I61" s="22">
        <v>0</v>
      </c>
      <c r="J61" s="22">
        <v>0</v>
      </c>
      <c r="K61" s="22">
        <v>0</v>
      </c>
      <c r="L61" s="154"/>
      <c r="M61" s="154"/>
    </row>
  </sheetData>
  <mergeCells count="66">
    <mergeCell ref="L41:L45"/>
    <mergeCell ref="M41:M45"/>
    <mergeCell ref="A35:M35"/>
    <mergeCell ref="L36:L40"/>
    <mergeCell ref="L19:L23"/>
    <mergeCell ref="M19:M23"/>
    <mergeCell ref="M25:M29"/>
    <mergeCell ref="M30:M34"/>
    <mergeCell ref="M36:M40"/>
    <mergeCell ref="M5:M6"/>
    <mergeCell ref="A3:L3"/>
    <mergeCell ref="C5:C6"/>
    <mergeCell ref="E5:E6"/>
    <mergeCell ref="L5:L6"/>
    <mergeCell ref="G5:K5"/>
    <mergeCell ref="B5:B6"/>
    <mergeCell ref="F5:F6"/>
    <mergeCell ref="D5:D6"/>
    <mergeCell ref="A30:A34"/>
    <mergeCell ref="A25:A29"/>
    <mergeCell ref="C8:C12"/>
    <mergeCell ref="C14:C18"/>
    <mergeCell ref="A13:M13"/>
    <mergeCell ref="L8:L12"/>
    <mergeCell ref="M8:M12"/>
    <mergeCell ref="L14:L18"/>
    <mergeCell ref="M14:M18"/>
    <mergeCell ref="A8:A12"/>
    <mergeCell ref="A46:M46"/>
    <mergeCell ref="A52:A56"/>
    <mergeCell ref="B52:B56"/>
    <mergeCell ref="C52:C56"/>
    <mergeCell ref="A47:A51"/>
    <mergeCell ref="L47:L51"/>
    <mergeCell ref="L52:L56"/>
    <mergeCell ref="M47:M51"/>
    <mergeCell ref="L30:L34"/>
    <mergeCell ref="B25:B29"/>
    <mergeCell ref="M52:M56"/>
    <mergeCell ref="B47:B51"/>
    <mergeCell ref="C30:C34"/>
    <mergeCell ref="B30:B34"/>
    <mergeCell ref="C25:C29"/>
    <mergeCell ref="C41:C45"/>
    <mergeCell ref="C47:C51"/>
    <mergeCell ref="B41:B45"/>
    <mergeCell ref="B8:B12"/>
    <mergeCell ref="A14:A18"/>
    <mergeCell ref="A36:A40"/>
    <mergeCell ref="A19:A23"/>
    <mergeCell ref="A5:A6"/>
    <mergeCell ref="B14:B18"/>
    <mergeCell ref="B19:B23"/>
    <mergeCell ref="B36:B40"/>
    <mergeCell ref="A24:M24"/>
    <mergeCell ref="L25:L29"/>
    <mergeCell ref="K1:M1"/>
    <mergeCell ref="J2:M2"/>
    <mergeCell ref="A57:A61"/>
    <mergeCell ref="B57:B61"/>
    <mergeCell ref="C57:C61"/>
    <mergeCell ref="L57:L61"/>
    <mergeCell ref="M57:M61"/>
    <mergeCell ref="C19:C23"/>
    <mergeCell ref="A41:A45"/>
    <mergeCell ref="C36:C40"/>
  </mergeCells>
  <phoneticPr fontId="0" type="noConversion"/>
  <pageMargins left="0.3543307086614173" right="0.3543307086614173" top="0.39370078740157483" bottom="0.39370078740157483" header="0.31496062992125984" footer="0.31496062992125984"/>
  <pageSetup paperSize="9" scale="65" fitToHeight="0" orientation="landscape" horizontalDpi="4294967294" vertic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I6" sqref="I6"/>
    </sheetView>
  </sheetViews>
  <sheetFormatPr defaultColWidth="17.109375" defaultRowHeight="15.6" x14ac:dyDescent="0.3"/>
  <cols>
    <col min="1" max="1" width="4.44140625" style="31" customWidth="1"/>
    <col min="2" max="2" width="29.33203125" style="31" customWidth="1"/>
    <col min="3" max="3" width="25" style="31" customWidth="1"/>
    <col min="4" max="4" width="9.6640625" style="31" customWidth="1"/>
    <col min="5" max="5" width="10.44140625" style="31" customWidth="1"/>
    <col min="6" max="6" width="11.109375" style="31" customWidth="1"/>
    <col min="7" max="7" width="11.33203125" style="31" customWidth="1"/>
    <col min="8" max="8" width="44.33203125" style="31" customWidth="1"/>
    <col min="9" max="16384" width="17.109375" style="31"/>
  </cols>
  <sheetData>
    <row r="1" spans="1:12" ht="24.75" customHeight="1" x14ac:dyDescent="0.3">
      <c r="D1" s="32"/>
      <c r="E1" s="33"/>
      <c r="F1" s="172" t="s">
        <v>164</v>
      </c>
      <c r="G1" s="172"/>
      <c r="H1" s="172"/>
      <c r="I1" s="33"/>
      <c r="J1" s="33"/>
    </row>
    <row r="2" spans="1:12" x14ac:dyDescent="0.3">
      <c r="D2" s="32"/>
      <c r="E2" s="33"/>
      <c r="F2" s="173" t="s">
        <v>72</v>
      </c>
      <c r="G2" s="173"/>
      <c r="H2" s="173"/>
      <c r="I2" s="33"/>
      <c r="J2" s="33"/>
    </row>
    <row r="3" spans="1:12" x14ac:dyDescent="0.3">
      <c r="A3" s="174" t="s">
        <v>165</v>
      </c>
      <c r="B3" s="174"/>
      <c r="C3" s="174"/>
      <c r="D3" s="174"/>
      <c r="E3" s="174"/>
      <c r="F3" s="174"/>
      <c r="G3" s="174"/>
      <c r="H3" s="174"/>
      <c r="I3" s="33"/>
      <c r="J3" s="33"/>
    </row>
    <row r="4" spans="1:12" s="34" customFormat="1" ht="24.75" customHeight="1" x14ac:dyDescent="0.25">
      <c r="A4" s="175" t="s">
        <v>166</v>
      </c>
      <c r="B4" s="175"/>
      <c r="C4" s="175"/>
      <c r="D4" s="175"/>
      <c r="E4" s="175"/>
      <c r="F4" s="175"/>
      <c r="G4" s="175"/>
      <c r="H4" s="175"/>
      <c r="I4" s="12"/>
      <c r="J4" s="12"/>
      <c r="K4" s="12"/>
      <c r="L4" s="12"/>
    </row>
    <row r="5" spans="1:12" ht="10.5" customHeight="1" x14ac:dyDescent="0.3"/>
    <row r="6" spans="1:12" ht="49.5" customHeight="1" x14ac:dyDescent="0.3">
      <c r="A6" s="176" t="s">
        <v>167</v>
      </c>
      <c r="B6" s="176" t="s">
        <v>168</v>
      </c>
      <c r="C6" s="176" t="s">
        <v>169</v>
      </c>
      <c r="D6" s="166" t="s">
        <v>170</v>
      </c>
      <c r="E6" s="166"/>
      <c r="F6" s="166"/>
      <c r="G6" s="166"/>
      <c r="H6" s="167" t="s">
        <v>171</v>
      </c>
    </row>
    <row r="7" spans="1:12" ht="45.75" customHeight="1" x14ac:dyDescent="0.3">
      <c r="A7" s="177"/>
      <c r="B7" s="177"/>
      <c r="C7" s="177"/>
      <c r="D7" s="35" t="s">
        <v>172</v>
      </c>
      <c r="E7" s="36" t="s">
        <v>173</v>
      </c>
      <c r="F7" s="36" t="s">
        <v>174</v>
      </c>
      <c r="G7" s="36" t="s">
        <v>175</v>
      </c>
      <c r="H7" s="168"/>
    </row>
    <row r="8" spans="1:12" x14ac:dyDescent="0.3">
      <c r="A8" s="37">
        <v>1</v>
      </c>
      <c r="B8" s="37">
        <v>2</v>
      </c>
      <c r="C8" s="37">
        <v>3</v>
      </c>
      <c r="D8" s="37">
        <v>4</v>
      </c>
      <c r="E8" s="38">
        <v>5</v>
      </c>
      <c r="F8" s="38">
        <v>6</v>
      </c>
      <c r="G8" s="38">
        <v>7</v>
      </c>
      <c r="H8" s="38">
        <v>8</v>
      </c>
    </row>
    <row r="9" spans="1:12" ht="110.4" x14ac:dyDescent="0.3">
      <c r="A9" s="37"/>
      <c r="B9" s="39" t="s">
        <v>176</v>
      </c>
      <c r="C9" s="40" t="s">
        <v>177</v>
      </c>
      <c r="D9" s="41" t="s">
        <v>79</v>
      </c>
      <c r="E9" s="42" t="s">
        <v>178</v>
      </c>
      <c r="F9" s="42" t="s">
        <v>178</v>
      </c>
      <c r="G9" s="43" t="s">
        <v>79</v>
      </c>
      <c r="H9" s="40" t="s">
        <v>179</v>
      </c>
    </row>
    <row r="11" spans="1:12" ht="33" customHeight="1" x14ac:dyDescent="0.3">
      <c r="B11" s="169" t="s">
        <v>180</v>
      </c>
      <c r="C11" s="169"/>
      <c r="D11" s="169"/>
      <c r="E11" s="170" t="s">
        <v>181</v>
      </c>
      <c r="F11" s="170"/>
      <c r="G11" s="170"/>
      <c r="H11" s="170"/>
    </row>
    <row r="13" spans="1:12" ht="29.25" customHeight="1" x14ac:dyDescent="0.3">
      <c r="A13" s="171"/>
      <c r="B13" s="171"/>
      <c r="C13" s="171"/>
      <c r="D13" s="171"/>
    </row>
  </sheetData>
  <mergeCells count="12">
    <mergeCell ref="B6:B7"/>
    <mergeCell ref="C6:C7"/>
    <mergeCell ref="D6:G6"/>
    <mergeCell ref="H6:H7"/>
    <mergeCell ref="B11:D11"/>
    <mergeCell ref="E11:H11"/>
    <mergeCell ref="A13:D13"/>
    <mergeCell ref="F1:H1"/>
    <mergeCell ref="F2:H2"/>
    <mergeCell ref="A3:H3"/>
    <mergeCell ref="A4:H4"/>
    <mergeCell ref="A6:A7"/>
  </mergeCells>
  <pageMargins left="0.35433070866141736" right="0.35433070866141736" top="0.39370078740157483" bottom="0.39370078740157483" header="0.31496062992125984" footer="0.31496062992125984"/>
  <pageSetup paperSize="9" scale="90" orientation="landscape"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A3" sqref="A3:IV3"/>
    </sheetView>
  </sheetViews>
  <sheetFormatPr defaultColWidth="17.109375" defaultRowHeight="15.6" x14ac:dyDescent="0.3"/>
  <cols>
    <col min="1" max="1" width="4.44140625" style="31" customWidth="1"/>
    <col min="2" max="2" width="29.33203125" style="31" customWidth="1"/>
    <col min="3" max="3" width="25" style="31" customWidth="1"/>
    <col min="4" max="4" width="9.6640625" style="31" customWidth="1"/>
    <col min="5" max="5" width="10.44140625" style="31" customWidth="1"/>
    <col min="6" max="6" width="11.109375" style="31" customWidth="1"/>
    <col min="7" max="7" width="11.33203125" style="31" customWidth="1"/>
    <col min="8" max="8" width="46.44140625" style="31" customWidth="1"/>
    <col min="9" max="16384" width="17.109375" style="31"/>
  </cols>
  <sheetData>
    <row r="1" spans="1:12" ht="25.5" customHeight="1" x14ac:dyDescent="0.3">
      <c r="D1" s="32"/>
      <c r="E1" s="33"/>
      <c r="F1" s="172" t="s">
        <v>182</v>
      </c>
      <c r="G1" s="172"/>
      <c r="H1" s="172"/>
      <c r="I1" s="33"/>
      <c r="J1" s="33"/>
    </row>
    <row r="2" spans="1:12" x14ac:dyDescent="0.3">
      <c r="D2" s="32"/>
      <c r="E2" s="33"/>
      <c r="F2" s="173" t="s">
        <v>72</v>
      </c>
      <c r="G2" s="173"/>
      <c r="H2" s="173"/>
      <c r="I2" s="33"/>
      <c r="J2" s="33"/>
    </row>
    <row r="3" spans="1:12" x14ac:dyDescent="0.3">
      <c r="A3" s="174" t="s">
        <v>183</v>
      </c>
      <c r="B3" s="174"/>
      <c r="C3" s="174"/>
      <c r="D3" s="174"/>
      <c r="E3" s="174"/>
      <c r="F3" s="174"/>
      <c r="G3" s="174"/>
      <c r="H3" s="174"/>
      <c r="I3" s="33"/>
      <c r="J3" s="33"/>
    </row>
    <row r="4" spans="1:12" s="34" customFormat="1" x14ac:dyDescent="0.25">
      <c r="A4" s="175" t="s">
        <v>166</v>
      </c>
      <c r="B4" s="175"/>
      <c r="C4" s="175"/>
      <c r="D4" s="175"/>
      <c r="E4" s="175"/>
      <c r="F4" s="175"/>
      <c r="G4" s="175"/>
      <c r="H4" s="175"/>
      <c r="I4" s="12"/>
      <c r="J4" s="12"/>
      <c r="K4" s="12"/>
      <c r="L4" s="12"/>
    </row>
    <row r="6" spans="1:12" ht="49.5" customHeight="1" x14ac:dyDescent="0.3">
      <c r="A6" s="176" t="s">
        <v>167</v>
      </c>
      <c r="B6" s="176" t="s">
        <v>168</v>
      </c>
      <c r="C6" s="176" t="s">
        <v>169</v>
      </c>
      <c r="D6" s="166" t="s">
        <v>170</v>
      </c>
      <c r="E6" s="166"/>
      <c r="F6" s="166"/>
      <c r="G6" s="166"/>
      <c r="H6" s="167" t="s">
        <v>171</v>
      </c>
    </row>
    <row r="7" spans="1:12" ht="45.75" customHeight="1" x14ac:dyDescent="0.3">
      <c r="A7" s="177"/>
      <c r="B7" s="177"/>
      <c r="C7" s="177"/>
      <c r="D7" s="35" t="s">
        <v>172</v>
      </c>
      <c r="E7" s="36" t="s">
        <v>173</v>
      </c>
      <c r="F7" s="36" t="s">
        <v>174</v>
      </c>
      <c r="G7" s="36" t="s">
        <v>175</v>
      </c>
      <c r="H7" s="168"/>
    </row>
    <row r="8" spans="1:12" x14ac:dyDescent="0.3">
      <c r="A8" s="37">
        <v>1</v>
      </c>
      <c r="B8" s="37">
        <v>2</v>
      </c>
      <c r="C8" s="37">
        <v>3</v>
      </c>
      <c r="D8" s="37">
        <v>4</v>
      </c>
      <c r="E8" s="38">
        <v>5</v>
      </c>
      <c r="F8" s="38">
        <v>6</v>
      </c>
      <c r="G8" s="38">
        <v>7</v>
      </c>
      <c r="H8" s="38">
        <v>8</v>
      </c>
    </row>
    <row r="9" spans="1:12" ht="110.4" x14ac:dyDescent="0.3">
      <c r="A9" s="37"/>
      <c r="B9" s="39" t="s">
        <v>176</v>
      </c>
      <c r="C9" s="40" t="s">
        <v>177</v>
      </c>
      <c r="D9" s="40" t="s">
        <v>79</v>
      </c>
      <c r="E9" s="43" t="s">
        <v>178</v>
      </c>
      <c r="F9" s="43" t="s">
        <v>178</v>
      </c>
      <c r="G9" s="43" t="s">
        <v>79</v>
      </c>
      <c r="H9" s="40" t="s">
        <v>184</v>
      </c>
    </row>
    <row r="11" spans="1:12" ht="36" customHeight="1" x14ac:dyDescent="0.3">
      <c r="B11" s="169" t="s">
        <v>180</v>
      </c>
      <c r="C11" s="169"/>
      <c r="D11" s="169"/>
      <c r="E11" s="170" t="s">
        <v>185</v>
      </c>
      <c r="F11" s="170"/>
      <c r="G11" s="170"/>
      <c r="H11" s="170"/>
    </row>
    <row r="13" spans="1:12" ht="29.25" customHeight="1" x14ac:dyDescent="0.3">
      <c r="A13" s="171"/>
      <c r="B13" s="171"/>
      <c r="C13" s="171"/>
      <c r="D13" s="171"/>
    </row>
  </sheetData>
  <mergeCells count="12">
    <mergeCell ref="B6:B7"/>
    <mergeCell ref="C6:C7"/>
    <mergeCell ref="D6:G6"/>
    <mergeCell ref="H6:H7"/>
    <mergeCell ref="B11:D11"/>
    <mergeCell ref="E11:H11"/>
    <mergeCell ref="A13:D13"/>
    <mergeCell ref="F1:H1"/>
    <mergeCell ref="F2:H2"/>
    <mergeCell ref="A3:H3"/>
    <mergeCell ref="A4:H4"/>
    <mergeCell ref="A6:A7"/>
  </mergeCells>
  <pageMargins left="0.35433070866141736" right="0.35433070866141736" top="0.39370078740157483" bottom="0.39370078740157483" header="0.31496062992125984" footer="0.31496062992125984"/>
  <pageSetup paperSize="9" scale="90" orientation="landscape" horizontalDpi="4294967294"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A3" sqref="A3:IV3"/>
    </sheetView>
  </sheetViews>
  <sheetFormatPr defaultColWidth="17.109375" defaultRowHeight="15.6" x14ac:dyDescent="0.3"/>
  <cols>
    <col min="1" max="1" width="4.44140625" style="31" customWidth="1"/>
    <col min="2" max="2" width="29.33203125" style="31" customWidth="1"/>
    <col min="3" max="3" width="25" style="31" customWidth="1"/>
    <col min="4" max="4" width="9.6640625" style="31" customWidth="1"/>
    <col min="5" max="5" width="10.44140625" style="31" customWidth="1"/>
    <col min="6" max="6" width="11.109375" style="31" customWidth="1"/>
    <col min="7" max="7" width="11.33203125" style="31" customWidth="1"/>
    <col min="8" max="8" width="45.109375" style="31" customWidth="1"/>
    <col min="9" max="16384" width="17.109375" style="31"/>
  </cols>
  <sheetData>
    <row r="1" spans="1:12" ht="27.75" customHeight="1" x14ac:dyDescent="0.3">
      <c r="D1" s="32"/>
      <c r="E1" s="33"/>
      <c r="F1" s="172" t="s">
        <v>186</v>
      </c>
      <c r="G1" s="172"/>
      <c r="H1" s="172"/>
      <c r="I1" s="33"/>
      <c r="J1" s="33"/>
    </row>
    <row r="2" spans="1:12" x14ac:dyDescent="0.3">
      <c r="D2" s="32"/>
      <c r="E2" s="33"/>
      <c r="F2" s="173" t="s">
        <v>72</v>
      </c>
      <c r="G2" s="173"/>
      <c r="H2" s="173"/>
      <c r="I2" s="33"/>
      <c r="J2" s="33"/>
    </row>
    <row r="3" spans="1:12" x14ac:dyDescent="0.3">
      <c r="A3" s="174" t="s">
        <v>187</v>
      </c>
      <c r="B3" s="174"/>
      <c r="C3" s="174"/>
      <c r="D3" s="174"/>
      <c r="E3" s="174"/>
      <c r="F3" s="174"/>
      <c r="G3" s="174"/>
      <c r="H3" s="174"/>
      <c r="I3" s="33"/>
      <c r="J3" s="33"/>
    </row>
    <row r="4" spans="1:12" s="34" customFormat="1" x14ac:dyDescent="0.25">
      <c r="A4" s="175" t="s">
        <v>166</v>
      </c>
      <c r="B4" s="175"/>
      <c r="C4" s="175"/>
      <c r="D4" s="175"/>
      <c r="E4" s="175"/>
      <c r="F4" s="175"/>
      <c r="G4" s="175"/>
      <c r="H4" s="175"/>
      <c r="I4" s="12"/>
      <c r="J4" s="12"/>
      <c r="K4" s="12"/>
      <c r="L4" s="12"/>
    </row>
    <row r="6" spans="1:12" ht="49.5" customHeight="1" x14ac:dyDescent="0.3">
      <c r="A6" s="176" t="s">
        <v>167</v>
      </c>
      <c r="B6" s="176" t="s">
        <v>168</v>
      </c>
      <c r="C6" s="176" t="s">
        <v>169</v>
      </c>
      <c r="D6" s="166" t="s">
        <v>170</v>
      </c>
      <c r="E6" s="166"/>
      <c r="F6" s="166"/>
      <c r="G6" s="166"/>
      <c r="H6" s="167" t="s">
        <v>171</v>
      </c>
    </row>
    <row r="7" spans="1:12" ht="45.75" customHeight="1" x14ac:dyDescent="0.3">
      <c r="A7" s="177"/>
      <c r="B7" s="177"/>
      <c r="C7" s="177"/>
      <c r="D7" s="35" t="s">
        <v>172</v>
      </c>
      <c r="E7" s="36" t="s">
        <v>173</v>
      </c>
      <c r="F7" s="36" t="s">
        <v>174</v>
      </c>
      <c r="G7" s="36" t="s">
        <v>175</v>
      </c>
      <c r="H7" s="168"/>
    </row>
    <row r="8" spans="1:12" x14ac:dyDescent="0.3">
      <c r="A8" s="37">
        <v>1</v>
      </c>
      <c r="B8" s="37">
        <v>2</v>
      </c>
      <c r="C8" s="37">
        <v>3</v>
      </c>
      <c r="D8" s="37">
        <v>4</v>
      </c>
      <c r="E8" s="38">
        <v>5</v>
      </c>
      <c r="F8" s="38">
        <v>6</v>
      </c>
      <c r="G8" s="38">
        <v>7</v>
      </c>
      <c r="H8" s="38">
        <v>8</v>
      </c>
    </row>
    <row r="9" spans="1:12" ht="110.4" x14ac:dyDescent="0.3">
      <c r="A9" s="37"/>
      <c r="B9" s="44" t="s">
        <v>188</v>
      </c>
      <c r="C9" s="40" t="s">
        <v>189</v>
      </c>
      <c r="D9" s="40" t="s">
        <v>178</v>
      </c>
      <c r="E9" s="43" t="s">
        <v>178</v>
      </c>
      <c r="F9" s="43" t="s">
        <v>178</v>
      </c>
      <c r="G9" s="43" t="s">
        <v>178</v>
      </c>
      <c r="H9" s="40" t="s">
        <v>190</v>
      </c>
    </row>
    <row r="11" spans="1:12" ht="33" customHeight="1" x14ac:dyDescent="0.3">
      <c r="B11" s="169" t="s">
        <v>180</v>
      </c>
      <c r="C11" s="169"/>
      <c r="D11" s="169"/>
      <c r="E11" s="170" t="s">
        <v>191</v>
      </c>
      <c r="F11" s="170"/>
      <c r="G11" s="170"/>
      <c r="H11" s="170"/>
    </row>
    <row r="13" spans="1:12" ht="29.25" customHeight="1" x14ac:dyDescent="0.3">
      <c r="A13" s="171"/>
      <c r="B13" s="171"/>
      <c r="C13" s="171"/>
      <c r="D13" s="171"/>
    </row>
  </sheetData>
  <mergeCells count="12">
    <mergeCell ref="B6:B7"/>
    <mergeCell ref="C6:C7"/>
    <mergeCell ref="D6:G6"/>
    <mergeCell ref="H6:H7"/>
    <mergeCell ref="B11:D11"/>
    <mergeCell ref="E11:H11"/>
    <mergeCell ref="A13:D13"/>
    <mergeCell ref="F1:H1"/>
    <mergeCell ref="F2:H2"/>
    <mergeCell ref="A3:H3"/>
    <mergeCell ref="A4:H4"/>
    <mergeCell ref="A6:A7"/>
  </mergeCells>
  <pageMargins left="0.35433070866141736" right="0.35433070866141736" top="0.39370078740157483" bottom="0.39370078740157483" header="0.31496062992125984" footer="0.31496062992125984"/>
  <pageSetup paperSize="9" scale="9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ПП 1 (+)(2)</vt:lpstr>
      <vt:lpstr>Планир Рез 1(+)(3)</vt:lpstr>
      <vt:lpstr>Методика 1(+)(4)</vt:lpstr>
      <vt:lpstr>Обосн 1(+)(5)</vt:lpstr>
      <vt:lpstr>Меропр 1(+)(6)</vt:lpstr>
      <vt:lpstr>Дорож. 1(+)(7)</vt:lpstr>
      <vt:lpstr>Дорож.. 1(+)(8)</vt:lpstr>
      <vt:lpstr>Дорож... 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Пользователь Windows</cp:lastModifiedBy>
  <cp:lastPrinted>2017-06-29T09:30:17Z</cp:lastPrinted>
  <dcterms:created xsi:type="dcterms:W3CDTF">1996-10-08T23:32:33Z</dcterms:created>
  <dcterms:modified xsi:type="dcterms:W3CDTF">2017-10-09T14:11:32Z</dcterms:modified>
</cp:coreProperties>
</file>