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00" windowHeight="9135" activeTab="4"/>
  </bookViews>
  <sheets>
    <sheet name="паспорт пп 1" sheetId="1" r:id="rId1"/>
    <sheet name="пл.рез. пп 1" sheetId="2" r:id="rId2"/>
    <sheet name="методика расчета показателей" sheetId="6" r:id="rId3"/>
    <sheet name="обоснование пп 1" sheetId="4" r:id="rId4"/>
    <sheet name="перечень мер. пп 1" sheetId="3" r:id="rId5"/>
    <sheet name="ДК 1" sheetId="5" r:id="rId6"/>
    <sheet name="ДК 2" sheetId="7" r:id="rId7"/>
    <sheet name="ДК 3" sheetId="8" r:id="rId8"/>
    <sheet name="ДК 4" sheetId="9" r:id="rId9"/>
  </sheets>
  <definedNames>
    <definedName name="_xlnm.Print_Area" localSheetId="5">'ДК 1'!$A$1:$H$10</definedName>
    <definedName name="_xlnm.Print_Area" localSheetId="6">'ДК 2'!$A$1:$H$10</definedName>
    <definedName name="_xlnm.Print_Area" localSheetId="7">'ДК 3'!$A$1:$H$10</definedName>
    <definedName name="_xlnm.Print_Area" localSheetId="8">'ДК 4'!$A$1:$H$12</definedName>
    <definedName name="_xlnm.Print_Area" localSheetId="2">'методика расчета показателей'!$A$1:$F$76</definedName>
    <definedName name="_xlnm.Print_Area" localSheetId="3">'обоснование пп 1'!$A$1:$F$391</definedName>
    <definedName name="_xlnm.Print_Area" localSheetId="0">'паспорт пп 1'!$A$1:$J$33</definedName>
    <definedName name="_xlnm.Print_Area" localSheetId="4">'перечень мер. пп 1'!$A$1:$M$77</definedName>
    <definedName name="_xlnm.Print_Area" localSheetId="1">'пл.рез. пп 1'!$A$1:$N$21</definedName>
  </definedNames>
  <calcPr calcId="145621"/>
</workbook>
</file>

<file path=xl/calcChain.xml><?xml version="1.0" encoding="utf-8"?>
<calcChain xmlns="http://schemas.openxmlformats.org/spreadsheetml/2006/main">
  <c r="E16" i="4" l="1"/>
  <c r="E55" i="4"/>
  <c r="E31" i="4" s="1"/>
  <c r="E54" i="4"/>
  <c r="E30" i="4" s="1"/>
  <c r="E53" i="4"/>
  <c r="E29" i="4" s="1"/>
  <c r="E52" i="4"/>
  <c r="E51" i="4"/>
  <c r="E27" i="4" s="1"/>
  <c r="E49" i="4"/>
  <c r="E25" i="4" s="1"/>
  <c r="E48" i="4"/>
  <c r="E24" i="4" s="1"/>
  <c r="E47" i="4"/>
  <c r="E23" i="4" s="1"/>
  <c r="E46" i="4"/>
  <c r="E22" i="4" s="1"/>
  <c r="E45" i="4"/>
  <c r="E44" i="4" s="1"/>
  <c r="E43" i="4"/>
  <c r="E19" i="4" s="1"/>
  <c r="E42" i="4"/>
  <c r="E18" i="4" s="1"/>
  <c r="E41" i="4"/>
  <c r="E17" i="4" s="1"/>
  <c r="E40" i="4"/>
  <c r="E39" i="4"/>
  <c r="E15" i="4" s="1"/>
  <c r="E34" i="4"/>
  <c r="E10" i="4" s="1"/>
  <c r="E35" i="4"/>
  <c r="E36" i="4"/>
  <c r="E37" i="4"/>
  <c r="E13" i="4" s="1"/>
  <c r="E33" i="4"/>
  <c r="E9" i="4" s="1"/>
  <c r="E127" i="4"/>
  <c r="E126" i="4"/>
  <c r="E125" i="4"/>
  <c r="E124" i="4"/>
  <c r="E123" i="4"/>
  <c r="E121" i="4"/>
  <c r="E120" i="4"/>
  <c r="E119" i="4"/>
  <c r="E118" i="4"/>
  <c r="E117" i="4"/>
  <c r="E115" i="4"/>
  <c r="E114" i="4"/>
  <c r="E113" i="4"/>
  <c r="E112" i="4"/>
  <c r="E111" i="4"/>
  <c r="E109" i="4"/>
  <c r="E108" i="4"/>
  <c r="E107" i="4"/>
  <c r="E106" i="4"/>
  <c r="E105" i="4"/>
  <c r="E104" i="4" s="1"/>
  <c r="E224" i="4"/>
  <c r="E242" i="4"/>
  <c r="E201" i="4"/>
  <c r="E202" i="4"/>
  <c r="E203" i="4"/>
  <c r="E204" i="4"/>
  <c r="E205" i="4"/>
  <c r="E207" i="4"/>
  <c r="E208" i="4"/>
  <c r="E209" i="4"/>
  <c r="E210" i="4"/>
  <c r="E211" i="4"/>
  <c r="E213" i="4"/>
  <c r="E214" i="4"/>
  <c r="E215" i="4"/>
  <c r="E216" i="4"/>
  <c r="E217" i="4"/>
  <c r="E236" i="4"/>
  <c r="E230" i="4"/>
  <c r="E223" i="4"/>
  <c r="E222" i="4"/>
  <c r="E221" i="4"/>
  <c r="E220" i="4"/>
  <c r="E219" i="4"/>
  <c r="E319" i="4"/>
  <c r="E318" i="4"/>
  <c r="E317" i="4"/>
  <c r="E316" i="4"/>
  <c r="E315" i="4"/>
  <c r="E313" i="4"/>
  <c r="E312" i="4"/>
  <c r="E311" i="4"/>
  <c r="E310" i="4"/>
  <c r="E309" i="4"/>
  <c r="E307" i="4"/>
  <c r="E306" i="4"/>
  <c r="E305" i="4"/>
  <c r="E304" i="4"/>
  <c r="E303" i="4"/>
  <c r="E302" i="4" s="1"/>
  <c r="E298" i="4"/>
  <c r="E299" i="4"/>
  <c r="E11" i="4" s="1"/>
  <c r="E300" i="4"/>
  <c r="E12" i="4" s="1"/>
  <c r="E301" i="4"/>
  <c r="E297" i="4"/>
  <c r="E272" i="4"/>
  <c r="E271" i="4"/>
  <c r="E270" i="4"/>
  <c r="E269" i="4"/>
  <c r="E268" i="4"/>
  <c r="E267" i="4"/>
  <c r="E266" i="4" s="1"/>
  <c r="E265" i="4"/>
  <c r="E264" i="4"/>
  <c r="E263" i="4"/>
  <c r="E262" i="4"/>
  <c r="E261" i="4"/>
  <c r="E259" i="4"/>
  <c r="E258" i="4"/>
  <c r="E257" i="4"/>
  <c r="E256" i="4"/>
  <c r="E255" i="4"/>
  <c r="E250" i="4"/>
  <c r="E251" i="4"/>
  <c r="E252" i="4"/>
  <c r="E253" i="4"/>
  <c r="E249" i="4"/>
  <c r="E386" i="4"/>
  <c r="E380" i="4"/>
  <c r="E374" i="4"/>
  <c r="E368" i="4"/>
  <c r="E362" i="4"/>
  <c r="E356" i="4"/>
  <c r="E350" i="4"/>
  <c r="E344" i="4"/>
  <c r="E338" i="4"/>
  <c r="E332" i="4"/>
  <c r="E326" i="4"/>
  <c r="E320" i="4"/>
  <c r="E290" i="4"/>
  <c r="E284" i="4"/>
  <c r="E278" i="4"/>
  <c r="E194" i="4"/>
  <c r="E188" i="4"/>
  <c r="E182" i="4"/>
  <c r="E176" i="4"/>
  <c r="E170" i="4"/>
  <c r="E164" i="4"/>
  <c r="E158" i="4"/>
  <c r="E152" i="4"/>
  <c r="E146" i="4"/>
  <c r="E140" i="4"/>
  <c r="E134" i="4"/>
  <c r="E128" i="4"/>
  <c r="E98" i="4"/>
  <c r="E92" i="4"/>
  <c r="E86" i="4"/>
  <c r="E80" i="4"/>
  <c r="E74" i="4"/>
  <c r="E68" i="4"/>
  <c r="E62" i="4"/>
  <c r="E56" i="4"/>
  <c r="H9" i="3"/>
  <c r="I9" i="3"/>
  <c r="J9" i="3"/>
  <c r="J74" i="3" s="1"/>
  <c r="K9" i="3"/>
  <c r="H10" i="3"/>
  <c r="I10" i="3"/>
  <c r="J10" i="3"/>
  <c r="J75" i="3" s="1"/>
  <c r="K10" i="3"/>
  <c r="H11" i="3"/>
  <c r="I11" i="3"/>
  <c r="J11" i="3"/>
  <c r="J76" i="3" s="1"/>
  <c r="K11" i="3"/>
  <c r="H12" i="3"/>
  <c r="I12" i="3"/>
  <c r="J12" i="3"/>
  <c r="J77" i="3" s="1"/>
  <c r="K12" i="3"/>
  <c r="G10" i="3"/>
  <c r="G11" i="3"/>
  <c r="G12" i="3"/>
  <c r="G77" i="3" s="1"/>
  <c r="G9" i="3"/>
  <c r="F28" i="3"/>
  <c r="H53" i="3"/>
  <c r="I53" i="3"/>
  <c r="I74" i="3" s="1"/>
  <c r="J53" i="3"/>
  <c r="K53" i="3"/>
  <c r="K74" i="3" s="1"/>
  <c r="H54" i="3"/>
  <c r="H75" i="3" s="1"/>
  <c r="I54" i="3"/>
  <c r="I75" i="3" s="1"/>
  <c r="J54" i="3"/>
  <c r="K54" i="3"/>
  <c r="K75" i="3" s="1"/>
  <c r="H55" i="3"/>
  <c r="H76" i="3" s="1"/>
  <c r="I55" i="3"/>
  <c r="I76" i="3" s="1"/>
  <c r="J55" i="3"/>
  <c r="K55" i="3"/>
  <c r="K76" i="3" s="1"/>
  <c r="H56" i="3"/>
  <c r="H77" i="3" s="1"/>
  <c r="I56" i="3"/>
  <c r="I77" i="3" s="1"/>
  <c r="J56" i="3"/>
  <c r="K56" i="3"/>
  <c r="K77" i="3" s="1"/>
  <c r="G54" i="3"/>
  <c r="G75" i="3" s="1"/>
  <c r="G55" i="3"/>
  <c r="G76" i="3" s="1"/>
  <c r="G56" i="3"/>
  <c r="G53" i="3"/>
  <c r="F76" i="3" l="1"/>
  <c r="F77" i="3"/>
  <c r="E14" i="4"/>
  <c r="F75" i="3"/>
  <c r="E21" i="4"/>
  <c r="E20" i="4" s="1"/>
  <c r="H52" i="3"/>
  <c r="E200" i="4"/>
  <c r="E110" i="4"/>
  <c r="E38" i="4"/>
  <c r="G52" i="3"/>
  <c r="H74" i="3"/>
  <c r="E314" i="4"/>
  <c r="E212" i="4"/>
  <c r="E116" i="4"/>
  <c r="E50" i="4"/>
  <c r="E28" i="4"/>
  <c r="E26" i="4" s="1"/>
  <c r="F56" i="3"/>
  <c r="G74" i="3"/>
  <c r="E260" i="4"/>
  <c r="E218" i="4"/>
  <c r="E206" i="4"/>
  <c r="E122" i="4"/>
  <c r="E8" i="4"/>
  <c r="E32" i="4"/>
  <c r="E254" i="4"/>
  <c r="E308" i="4"/>
  <c r="E296" i="4"/>
  <c r="G73" i="3" l="1"/>
  <c r="F74" i="3"/>
  <c r="J20" i="1"/>
  <c r="F72" i="3" l="1"/>
  <c r="F71" i="3"/>
  <c r="F70" i="3"/>
  <c r="F69" i="3"/>
  <c r="K68" i="3"/>
  <c r="J68" i="3"/>
  <c r="I68" i="3"/>
  <c r="H68" i="3"/>
  <c r="G68" i="3"/>
  <c r="F67" i="3"/>
  <c r="F66" i="3"/>
  <c r="F65" i="3"/>
  <c r="F64" i="3"/>
  <c r="K63" i="3"/>
  <c r="J63" i="3"/>
  <c r="I63" i="3"/>
  <c r="H63" i="3"/>
  <c r="G63" i="3"/>
  <c r="F62" i="3"/>
  <c r="F61" i="3"/>
  <c r="F60" i="3"/>
  <c r="F59" i="3"/>
  <c r="K58" i="3"/>
  <c r="J58" i="3"/>
  <c r="I58" i="3"/>
  <c r="H58" i="3"/>
  <c r="G58" i="3"/>
  <c r="F58" i="3" l="1"/>
  <c r="F54" i="3"/>
  <c r="F68" i="3"/>
  <c r="F63" i="3"/>
  <c r="F53" i="3"/>
  <c r="E13" i="1"/>
  <c r="K52" i="3"/>
  <c r="I13" i="1" s="1"/>
  <c r="J52" i="3"/>
  <c r="H13" i="1" s="1"/>
  <c r="I52" i="3"/>
  <c r="G13" i="1" l="1"/>
  <c r="F52" i="3"/>
  <c r="F13" i="1"/>
  <c r="E248" i="4" l="1"/>
  <c r="F51" i="3"/>
  <c r="F49" i="3"/>
  <c r="F48" i="3"/>
  <c r="K47" i="3"/>
  <c r="J47" i="3"/>
  <c r="I47" i="3"/>
  <c r="H47" i="3"/>
  <c r="G47" i="3"/>
  <c r="F10" i="3" s="1"/>
  <c r="F47" i="3" l="1"/>
  <c r="J17" i="1" l="1"/>
  <c r="J18" i="1"/>
  <c r="F18" i="3"/>
  <c r="F17" i="3"/>
  <c r="F16" i="3"/>
  <c r="F15" i="3"/>
  <c r="F23" i="3"/>
  <c r="F22" i="3"/>
  <c r="F21" i="3"/>
  <c r="F20" i="3"/>
  <c r="F29" i="3"/>
  <c r="F27" i="3"/>
  <c r="F26" i="3"/>
  <c r="F34" i="3"/>
  <c r="F33" i="3"/>
  <c r="F32" i="3"/>
  <c r="F31" i="3"/>
  <c r="F39" i="3"/>
  <c r="F38" i="3"/>
  <c r="F37" i="3"/>
  <c r="F36" i="3"/>
  <c r="F42" i="3"/>
  <c r="F43" i="3"/>
  <c r="F44" i="3"/>
  <c r="F45" i="3"/>
  <c r="K14" i="3"/>
  <c r="J14" i="3"/>
  <c r="I14" i="3"/>
  <c r="H14" i="3"/>
  <c r="G14" i="3"/>
  <c r="K19" i="3"/>
  <c r="J19" i="3"/>
  <c r="I19" i="3"/>
  <c r="H19" i="3"/>
  <c r="G19" i="3"/>
  <c r="K25" i="3"/>
  <c r="J25" i="3"/>
  <c r="I25" i="3"/>
  <c r="H25" i="3"/>
  <c r="G25" i="3"/>
  <c r="K30" i="3"/>
  <c r="J30" i="3"/>
  <c r="I30" i="3"/>
  <c r="H30" i="3"/>
  <c r="G30" i="3"/>
  <c r="K35" i="3"/>
  <c r="J35" i="3"/>
  <c r="I35" i="3"/>
  <c r="H35" i="3"/>
  <c r="G35" i="3"/>
  <c r="H41" i="3"/>
  <c r="I41" i="3"/>
  <c r="J41" i="3"/>
  <c r="K41" i="3"/>
  <c r="G41" i="3"/>
  <c r="G19" i="1" l="1"/>
  <c r="G16" i="1" s="1"/>
  <c r="I73" i="3"/>
  <c r="F19" i="1"/>
  <c r="F16" i="1" s="1"/>
  <c r="H73" i="3"/>
  <c r="I19" i="1"/>
  <c r="I16" i="1" s="1"/>
  <c r="K73" i="3"/>
  <c r="H19" i="1"/>
  <c r="H16" i="1" s="1"/>
  <c r="J73" i="3"/>
  <c r="F35" i="3"/>
  <c r="F14" i="3"/>
  <c r="K8" i="3"/>
  <c r="J8" i="3"/>
  <c r="I8" i="3"/>
  <c r="F12" i="3"/>
  <c r="F19" i="3"/>
  <c r="F9" i="3"/>
  <c r="C8" i="2" s="1"/>
  <c r="F11" i="3"/>
  <c r="E8" i="2" s="1"/>
  <c r="D8" i="2"/>
  <c r="G8" i="3"/>
  <c r="H8" i="3"/>
  <c r="F25" i="3"/>
  <c r="F30" i="3"/>
  <c r="F41" i="3"/>
  <c r="F73" i="3" l="1"/>
  <c r="J19" i="1"/>
  <c r="E16" i="1"/>
  <c r="J16" i="1" s="1"/>
  <c r="F8" i="3"/>
</calcChain>
</file>

<file path=xl/sharedStrings.xml><?xml version="1.0" encoding="utf-8"?>
<sst xmlns="http://schemas.openxmlformats.org/spreadsheetml/2006/main" count="704" uniqueCount="276">
  <si>
    <t xml:space="preserve">Муниципальный заказчик подпрограммы </t>
  </si>
  <si>
    <t>Отчетный (базовый) период</t>
  </si>
  <si>
    <t>Задача I подпрограммы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</si>
  <si>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</si>
  <si>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Наименование подпрограммы</t>
  </si>
  <si>
    <t>Главный распорядитель бюджетных средств</t>
  </si>
  <si>
    <t>Источник финансирования</t>
  </si>
  <si>
    <t>Итого</t>
  </si>
  <si>
    <t>Средства федерального бюджета</t>
  </si>
  <si>
    <t>Средства бюджета Московской области</t>
  </si>
  <si>
    <t>Внебюджетные источники</t>
  </si>
  <si>
    <t>Средства бюджета городского округа Химки</t>
  </si>
  <si>
    <t>Планируемые результаты реализации подпрограммы:</t>
  </si>
  <si>
    <t>процент</t>
  </si>
  <si>
    <t>№ п/п</t>
  </si>
  <si>
    <t>Задачи, направленные на достижение цели</t>
  </si>
  <si>
    <t>Планируемый объем финансирования на решение данной задачи (тыс.руб.)</t>
  </si>
  <si>
    <t>Показатель реализации мероприятий муниципальной программы (подпрограммы)</t>
  </si>
  <si>
    <t>Единица изме рения</t>
  </si>
  <si>
    <t>Планируемое значение показателя по годам реализации</t>
  </si>
  <si>
    <t>Средства бюджета городского округа</t>
  </si>
  <si>
    <t>Мероприятия по реализации подпрограммы</t>
  </si>
  <si>
    <t>Срок исполнения мероприятия</t>
  </si>
  <si>
    <t>Источники финансирования</t>
  </si>
  <si>
    <t>Объем финансирования мероприятия в текущем финансовом году (тыс. руб.)*</t>
  </si>
  <si>
    <t xml:space="preserve">Всего, (тыс. руб.)        </t>
  </si>
  <si>
    <t>Объем финансирования по годам, (тыс. руб.)</t>
  </si>
  <si>
    <t>Результаты выполнения мероприятия подпрограммы</t>
  </si>
  <si>
    <t xml:space="preserve">Внебюджетные источники         </t>
  </si>
  <si>
    <t xml:space="preserve">Средства бюджета городского округа         </t>
  </si>
  <si>
    <t>2.</t>
  </si>
  <si>
    <t>2.1.1.</t>
  </si>
  <si>
    <t>2.1.2.</t>
  </si>
  <si>
    <t>2.1.3.</t>
  </si>
  <si>
    <t xml:space="preserve">Ответственный за выполнение мероприятия подпрограммы         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</si>
  <si>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</si>
  <si>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Результат исполнения</t>
  </si>
  <si>
    <t>I квартал</t>
  </si>
  <si>
    <t>II квартал</t>
  </si>
  <si>
    <t>III квартал</t>
  </si>
  <si>
    <t>IV квартал</t>
  </si>
  <si>
    <t>+</t>
  </si>
  <si>
    <t>Расходы (тыс. рублей)</t>
  </si>
  <si>
    <t>Всего: в том числе</t>
  </si>
  <si>
    <t>Доля случаев нарушения нормативных сроков и порядка предоставления государственных (муниципальных) услуг (функций)</t>
  </si>
  <si>
    <t>Уровень удовлетворенности граждан качеством предоставления государственных и муниципальных услуг</t>
  </si>
  <si>
    <t>минута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</si>
  <si>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</si>
  <si>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</si>
  <si>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</si>
  <si>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Основное мероприятие 1.</t>
  </si>
  <si>
    <t>Мероприятие 1.1.</t>
  </si>
  <si>
    <t>Мероприятие 1.2.</t>
  </si>
  <si>
    <t>Мероприятие 2.2</t>
  </si>
  <si>
    <t xml:space="preserve">Совершенствование порядка предоставления муниципальных услуг. </t>
  </si>
  <si>
    <t>Проведение мероприятий, направленных на соответствие единому стилю «Мои документы»</t>
  </si>
  <si>
    <t>Выполнение расходов в соответствии с муниципальным заданием АУ «МФЦ городского округа Химки»</t>
  </si>
  <si>
    <t>2.1.</t>
  </si>
  <si>
    <t xml:space="preserve">Администрация </t>
  </si>
  <si>
    <t xml:space="preserve">Ответственный исполнитель (управление, отдел, должность, ФИО) </t>
  </si>
  <si>
    <t>Финансирование расходов МФЦ на выполнение муниципального задания в соответствии с планом ФХД</t>
  </si>
  <si>
    <t>Выполнение муниципального задания АУ «МФЦ городского округа Химки» - 100% в денежном и натуральном выражении</t>
  </si>
  <si>
    <t>ед. изм.</t>
  </si>
  <si>
    <t xml:space="preserve">2017 год </t>
  </si>
  <si>
    <t>Увеличение доли обращений в МФЦ за получением государственных услуг исполнительных органов государственной власти  и муниципальных услуг органов местного самоуправления Московской области в общем количестве обращений за получением государственных и муниципальных услуг</t>
  </si>
  <si>
    <t>Оптимизация предоставления государственных и муниципальных услуг, в том числе обеспечение их предоставления по экстерриториальному принципу, по жизненным ситуациям</t>
  </si>
  <si>
    <t xml:space="preserve">Оперативный мониторинг качества и доступности предоставления государственных и муниципальных услуг Московской области, в том числе по принципу «одного окна» </t>
  </si>
  <si>
    <t>Задача 1.</t>
  </si>
  <si>
    <t>Мероприятие 1.2</t>
  </si>
  <si>
    <t>Мероприятие 2.1</t>
  </si>
  <si>
    <t>Мероприятие 2.3</t>
  </si>
  <si>
    <t xml:space="preserve">Подпрограмма 1 «Снижение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услуг» </t>
  </si>
  <si>
    <t>Среднее число обращений представителей бизнес - сообщества в орган государственной власти Московской области, орган местного самоуправления, МФЦ для получения одной государственной (муниципальной) услуги, связанной со сферой предпринимательской деятельности</t>
  </si>
  <si>
    <t>Доля государственных, муниципальных и иных услуг, предоставляемых в МФЦ на территории Московской области субъектам малого и среднего предпринимательства, от общего количества государственных, муниципальных и иных услуг, включенных в перечень услуг, предоставляемых субъектам малого и среднего предпринимательства</t>
  </si>
  <si>
    <t>Реализация общесистемных мер по повышению качества и доступности государственных и муниципальных услуг в Московской области</t>
  </si>
  <si>
    <t>единица</t>
  </si>
  <si>
    <t>среднее время ожидания в очереди при обращении заявителя в МФЦ</t>
  </si>
  <si>
    <t>Среднее количество обращений за получением государственных и муниципальных услуг на одно окно в МФЦ в день</t>
  </si>
  <si>
    <t>Среднее время ожидания в очереди при обращении заявителя в орган государственной власти Московской области (ОМСУ муниципального образования Московской области) для получения государственных (муниципальных) услуг, в том числе:</t>
  </si>
  <si>
    <t>Наименование показателя</t>
  </si>
  <si>
    <t>Показатель определяется отношением количества обращений в МФЦ за получением государственных услуг исполнительных органов государственной власти (далее – ИОГВ) и муниципальных услуг ОМСУ муниципальных образований Московской области в отчетном периоде к общему количеству обращений за получением государственных услуг  ИОГВ и муниципальных услуг ОМСУ муниципальных образований Московской области в отчетном периоде.</t>
  </si>
  <si>
    <t>Рассчитывается по формуле:</t>
  </si>
  <si>
    <t xml:space="preserve">Омфц = Qмфц/Qобщ х 100%, </t>
  </si>
  <si>
    <t>где:</t>
  </si>
  <si>
    <t>Омфц –  доля обращений в МФЦ за получением государственных услуг ИОГВ и муниципальных услуг ОМСУ муниципальных образований Московской области;</t>
  </si>
  <si>
    <t>Qобщ – общее количество заявителей, обратившихся за получением государственных услуг ИОГВ и муниципальных услуг ОМСУ муниципальных образований Московской области в отчетном периоде.</t>
  </si>
  <si>
    <t xml:space="preserve">Значение показателя определяется в соответствии с методикой,  утвержденной протоколом Правительственной комиссии по проведению административной реформы от 30.10.2012 № 135 (с  учетом изменений, утвержденных протоколом заседания  Правительственной комиссии по проведению административной  реформы от 13.11.2013 № 138). </t>
  </si>
  <si>
    <t xml:space="preserve">Значение показателя определяется по формуле на основе данных социологических опросов заявителей: </t>
  </si>
  <si>
    <t>Дуд = (Дз + Дзмфц) / 2</t>
  </si>
  <si>
    <t xml:space="preserve">Среднее число обращений определяется путем деления суммы всех выявленных значений по числу обращений на количество опрошенных респондентов. </t>
  </si>
  <si>
    <t xml:space="preserve">Значение показателя определяется по формуле: </t>
  </si>
  <si>
    <t xml:space="preserve">                 n </t>
  </si>
  <si>
    <t xml:space="preserve">        SUM i=0 (Тi)                                                   </t>
  </si>
  <si>
    <t xml:space="preserve">T = ---------------------,                                                </t>
  </si>
  <si>
    <t xml:space="preserve">                  n                                                     </t>
  </si>
  <si>
    <t xml:space="preserve">где:                                                          </t>
  </si>
  <si>
    <t xml:space="preserve">T - среднее время ожидания в очереди при обращении заявителя в орган государственной власти Московской области (орган местного самоуправления Московской области) для получения государственных (муниципальных) услуг ; </t>
  </si>
  <si>
    <t xml:space="preserve">Ti - время ожидания в очереди при обращении заявителя в орган государственной власти Московской области (орган местного самоуправления Московской области) для получения государственных (муниципальных) услуг  </t>
  </si>
  <si>
    <t xml:space="preserve"> по каждому случаю обращения; </t>
  </si>
  <si>
    <t>n - общее количество обращений заявителей в орган государственной власти Московской области (орган местного самоуправления Московской области) для получения государственных (муниципальных) услуг</t>
  </si>
  <si>
    <t xml:space="preserve">                 n                                                                                                             </t>
  </si>
  <si>
    <t xml:space="preserve">        SUM i=0 (Тмi)                                                   </t>
  </si>
  <si>
    <t xml:space="preserve">Tм = ---------------------,                                                </t>
  </si>
  <si>
    <t xml:space="preserve">T - среднее время ожидания в очереди при обращении заявителя в МФЦ; </t>
  </si>
  <si>
    <t xml:space="preserve">Тмi - время ожидания в очереди при обращении заявителя в МФЦ для получения государственных (муниципальных) услуг по каждому случаю обращения; </t>
  </si>
  <si>
    <t>n - общее количество обращений заявителей в МФЦ для получения государственных (муниципальных) услуг</t>
  </si>
  <si>
    <t xml:space="preserve">Д =  Умсп/ Пмсп x 100%, </t>
  </si>
  <si>
    <t xml:space="preserve">где: </t>
  </si>
  <si>
    <t xml:space="preserve">Д - Доля государственных, муниципальных и иных услуг, предоставляемых в МФЦ на территории Московской области субъектам  малого и среднего предпринимательства, от общего количества государственных, муниципальных и иных услуг, включенных в перечень услуг, предоставляемых субъектам малого и среднего предпринимательства (по данным  ведомственной статистики);                         </t>
  </si>
  <si>
    <t xml:space="preserve">Умсп – количество государственных, муниципальных и иных услуг, предоставляемых в МФЦ на территории Московской области субъектам  малого и среднего предпринимательства (по данным ведомственной статистики);     </t>
  </si>
  <si>
    <t>Пмсп - количество государственных, муниципальных и иных услуг, включенных в перечень услуг, предоставляемых субъектам малого и среднего предпринимательства</t>
  </si>
  <si>
    <t xml:space="preserve">Значение показателя определяется на основе данных мониторинга по формуле:                                            </t>
  </si>
  <si>
    <t xml:space="preserve">              Т                                                  </t>
  </si>
  <si>
    <t xml:space="preserve">     А = ------,                                              </t>
  </si>
  <si>
    <t xml:space="preserve">А – среднее количество обращений за получением государственных и муниципальных услуг на одно окно МФЦ в день                 </t>
  </si>
  <si>
    <t xml:space="preserve">Т – общее количество обращений за получением государственных и муниципальных услуг в МФЦ в день                              </t>
  </si>
  <si>
    <t xml:space="preserve">n – количество окон обслуживания заявителей в МФЦ             </t>
  </si>
  <si>
    <t>Показатель определяется путем сравнения фактического срока получения государственной (муниципальной) услуги, указанного заявителем в ходе опроса, с нормативно установленным сроком по данной услуге.</t>
  </si>
  <si>
    <t xml:space="preserve"> Значение показателя определяется по формуле:                  </t>
  </si>
  <si>
    <t xml:space="preserve">С = Кснс / Ко x 100%,                                         </t>
  </si>
  <si>
    <t>С - доля случаев нарушения нормативных сроков предоставления государственных (муниципальных) услуг;</t>
  </si>
  <si>
    <t xml:space="preserve">Кснс - количество выявленных в ходе опроса случаев нарушения сроков предоставления государственных (муниципальных) услуг;  </t>
  </si>
  <si>
    <t xml:space="preserve">Ко - общее количество опрошенных, обратившихся за получением  услуг  </t>
  </si>
  <si>
    <t>2.         </t>
  </si>
  <si>
    <t>3.         </t>
  </si>
  <si>
    <t>4.         </t>
  </si>
  <si>
    <t>7.         </t>
  </si>
  <si>
    <t>8.         </t>
  </si>
  <si>
    <t xml:space="preserve">Отчетный базовый период/базовое значение показателя (на начало реализации подпрограммы) 2016 г. </t>
  </si>
  <si>
    <t>Обеспечение деятельности МФЦ</t>
  </si>
  <si>
    <t>Оплата труда и начисления на выплаты по оплате труда</t>
  </si>
  <si>
    <t>Материально-техническое обеспечение МФЦ</t>
  </si>
  <si>
    <t>Мероприятие 3.1</t>
  </si>
  <si>
    <t>Приобретение мебели и сетевого оборудования</t>
  </si>
  <si>
    <t>Администрация, АУ «МФЦ городского округа Химки»</t>
  </si>
  <si>
    <t xml:space="preserve">Администрация, АУ «МФЦ городского округа Химки» </t>
  </si>
  <si>
    <t>Укрепление материально-технической базы МФЦ</t>
  </si>
  <si>
    <t>Основное мероприятие 2.</t>
  </si>
  <si>
    <t>Основное мероприятие 3.</t>
  </si>
  <si>
    <t>Не предусмотрены</t>
  </si>
  <si>
    <t>2..2</t>
  </si>
  <si>
    <t>2.3.</t>
  </si>
  <si>
    <t>2.3.1.</t>
  </si>
  <si>
    <t>Приложение № 7
к муниципальной программе
«Эффективная власть городского округа Химки»</t>
  </si>
  <si>
    <t>Приложение № 8
к муниципальной программе
«Эффективная власть городского округа Химки»</t>
  </si>
  <si>
    <t>Администрация, Комитет по управлению имуществом Администрации</t>
  </si>
  <si>
    <t xml:space="preserve">              n</t>
  </si>
  <si>
    <t>Размер субсидии, предоставляемой на оплату труда и начисления на выплаты по оплате труда специалистов и руководителей МФЦ, рассчитывается исходя из объема затрат на оплату труда с начислениями на выплаты по оплате труда работников МФЦ городского округа Химки, согласно утвержденной штатной численности работников МФЦ.</t>
  </si>
  <si>
    <t xml:space="preserve">Заместитель Главы Администрации городского округа                                                                                         </t>
  </si>
  <si>
    <t xml:space="preserve">Заместитель Главы Администрации городского округа                                                                                        </t>
  </si>
  <si>
    <t>Размер субсидии, предоставляемой на материально-техническое обеспечение деятельности МФЦ из бюджета городского округа Химки, рассчитывается исходя из планирумых расходов на оплату работ, услуг, приобретение оборудования, материальных запасов и пр., необходимых для обеспечения деятельности МФЦ.</t>
  </si>
  <si>
    <t>Объем бюджетных ассигнований определяется, исходя из стоимости технического переоснащения АУ "МФЦ городского округа Химки" на основании проектно-сметной документации. Объем средств на приобретение оборудования определяется на основании договоров на поставку товаров, результатов проведенного конкурса, заключенных муниципальных контрактов</t>
  </si>
  <si>
    <t>Размер расходов от внебюджетных источников расчитывается исходя из планируемых доходов поступающих от предпринимательской и иной приносящей доход деятельности</t>
  </si>
  <si>
    <t>Размер заработной платы и начислений на оплату труда определяется из доходов поступающих от оказания платных услуг по предпринимательской и иной приносящей доход деятельности,  в том числе финансирование расходов на заработную плату и на начисления на оплату труда работников АУ "МФЦ городского округа Химки" оказывающих услуги по регистрационному учету граждан городского округа Химки</t>
  </si>
  <si>
    <t xml:space="preserve">Размер доходов поступающих от оказания платных услуг по предпринимательской и иной приносящей доход деятельности АУ  "МФЦ городского округа Химки" </t>
  </si>
  <si>
    <t>Мероприятие 4.1</t>
  </si>
  <si>
    <t>2.4.</t>
  </si>
  <si>
    <t>2.4.1.</t>
  </si>
  <si>
    <t>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</t>
  </si>
  <si>
    <t xml:space="preserve">Проведение ремонтных работ, приобретение мебели и сетевого оборудования </t>
  </si>
  <si>
    <t>Приложение № 9
к муниципальной программе
«Эффективная власть городского округа Химки»</t>
  </si>
  <si>
    <t>Объем средств на приобретение оборудования и проведение ремонтных работ определяется на основании договоров на поставку товаров, результатов проведенного конкурса, заключенных муниципальных контрактов</t>
  </si>
  <si>
    <t>Дооснащение  материально-техническими средствами -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</si>
  <si>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>4.1. Дооснащение материально-техническими средствами - приобретение программного аппаратного комплекса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МФЦ</t>
  </si>
  <si>
    <t>Доля граждан, имеющих доступ к получению государственных и муниципальных услуг по принципу «одного окна» по месту пребывания, в том числе в многофункциональных центрах предоставления государственных и муниципальных услуг</t>
  </si>
  <si>
    <t>Финансирование на укрепление материально-технической базы МФЦ</t>
  </si>
  <si>
    <t xml:space="preserve">Приложение № 6
к муниципальной программе
«Эффективная власть городского округа Химки»
</t>
  </si>
  <si>
    <t>Приложение № 4
к муниципальной программе
«Эффективная власть городского округа Химки»</t>
  </si>
  <si>
    <t>Периодичность представления</t>
  </si>
  <si>
    <t>данные Единой информационной системы оказания услуг (ЕИС ОУ)</t>
  </si>
  <si>
    <t>данные автоматизированной информационной системы Министерства экономического развития Российской Федерации «Мониторинг развития системы МФЦ»</t>
  </si>
  <si>
    <t>результаты социологического исследования (опроса) заявителей</t>
  </si>
  <si>
    <t>данные ведомственной статистики</t>
  </si>
  <si>
    <t>отчетные данные электронной очереди МФЦ</t>
  </si>
  <si>
    <t>1,5</t>
  </si>
  <si>
    <t>12,5</t>
  </si>
  <si>
    <t>11,5</t>
  </si>
  <si>
    <t>1,6</t>
  </si>
  <si>
    <t>13,5</t>
  </si>
  <si>
    <t xml:space="preserve"> Увеличение доли обращений в МФЦ за получением государственных услуг исполнительных органов государственной власти  и муниципальных услуг органов местного самоуправления Московской области в общем количестве обращений за получением государственных и муниципальных услуг</t>
  </si>
  <si>
    <t>-</t>
  </si>
  <si>
    <t>Итого:</t>
  </si>
  <si>
    <t>2017-2021 годы</t>
  </si>
  <si>
    <t>Разработка и планирование мероприятий по осуществлению контроля деятельности МФЦ; утверждение порядка выполнения данных мероприятий; осуществление контроля.</t>
  </si>
  <si>
    <t>Расходы на приобретение инвентаря и оборудования</t>
  </si>
  <si>
    <t>Задача II подпрограммы</t>
  </si>
  <si>
    <t>шт</t>
  </si>
  <si>
    <t>Среднее время ожидания в очереди при обращении заявителя в МФЦ</t>
  </si>
  <si>
    <t>Задача 1.                                                  Увеличение доли обращений в МФЦ за получением государственных услуг исполнительных органов государственной власти  и муниципальных услуг органов местного самоуправления Московской области в общем количестве обращений за получением государственных и муниципальных услуг</t>
  </si>
  <si>
    <t>Основное мероприятие 5.</t>
  </si>
  <si>
    <t>Мероприятие 5.1.</t>
  </si>
  <si>
    <t>Мероприятие 5.2.</t>
  </si>
  <si>
    <t>Мероприятие 5.3.</t>
  </si>
  <si>
    <t>Задача 2.</t>
  </si>
  <si>
    <t>2017-2021</t>
  </si>
  <si>
    <t xml:space="preserve">Создание пунктов доступа шаговой доступности, для получения госу-дарственных и муниципальных услуг в электрон-ном виде </t>
  </si>
  <si>
    <t>Управление земельных отношений Администрации городского округа</t>
  </si>
  <si>
    <t>Увеличение доли  оказываемых государственных и муниципальных услуг в электронном виде</t>
  </si>
  <si>
    <t>Обеспечение своевременного и качественного оказания государственных и муниципальных услуг</t>
  </si>
  <si>
    <t>3.1.</t>
  </si>
  <si>
    <t>3.1.1.</t>
  </si>
  <si>
    <t>3.1.2.</t>
  </si>
  <si>
    <t>3.1.3.</t>
  </si>
  <si>
    <t>12198*</t>
  </si>
  <si>
    <t xml:space="preserve">* - за счет средств инвесторов </t>
  </si>
  <si>
    <t>Расходы за счет средств инвесторов</t>
  </si>
  <si>
    <t xml:space="preserve">Значение показателя определяется по формуле: 
Кд=Код/Кзд*100%, где
Кд-доля оплаты заключенных договоров
Код-количество оплаченных заключенных договоров;
Кзд-количество заключеных договоров
</t>
  </si>
  <si>
    <t>Оказание услуг по техническому сопровождению Модуля МФЦ Единой информационной системы оказания государственных и муниципальных услуг Московской области (Модуля МФЦ ЕИСОУ)</t>
  </si>
  <si>
    <t>Итого по подпрограмме:</t>
  </si>
  <si>
    <t>Увеличение доли обращений в МФЦ за получением государственных услуг исполнительных органов государственной власти  и муниципальных услуг органов местного самоуправления Московской области в общем количестве обращений за получением государственных и муниципальных услуг, %</t>
  </si>
  <si>
    <t>Единица измерения</t>
  </si>
  <si>
    <t>1.</t>
  </si>
  <si>
    <t>Минута</t>
  </si>
  <si>
    <t>Единица</t>
  </si>
  <si>
    <t xml:space="preserve">Процент </t>
  </si>
  <si>
    <t>Штук</t>
  </si>
  <si>
    <t>Ежегодно</t>
  </si>
  <si>
    <t>5.</t>
  </si>
  <si>
    <t>6.</t>
  </si>
  <si>
    <t>Ежеквартально</t>
  </si>
  <si>
    <t>9.</t>
  </si>
  <si>
    <t xml:space="preserve">Управление терри-ториальной безопасности и противодействия коррупции </t>
  </si>
  <si>
    <t>Комитет по управлению имуществом Администрации городского округа Химки, ПредседательКомитета по управлению имуществом, Чижик Д.О.                               АУ "МФЦ городского округа Химки" :                       Директор АУ "МФЦ городского округа Химки" Мартынов Ю.Д.            Главный бухгалтер АУ "МФЦ городского округа Химки"                            Шилова О.Д.</t>
  </si>
  <si>
    <t xml:space="preserve">Приложение № 5
к муниципальной программе
«Эффективная власть городского округа Химки»
</t>
  </si>
  <si>
    <t xml:space="preserve">Приложение № 3
к муниципальной программе 
«Эффективная власть городского округа Химки»
</t>
  </si>
  <si>
    <t xml:space="preserve">Приложение № 2
к муниципальной программе 
«Эффективная власть городского округа Химки»
</t>
  </si>
  <si>
    <t>Наименование мероприятия подпрограммы</t>
  </si>
  <si>
    <r>
      <rPr>
        <b/>
        <sz val="10"/>
        <rFont val="Times New Roman"/>
        <family val="1"/>
        <charset val="204"/>
      </rPr>
      <t xml:space="preserve">"Дорожная карта" по выполнению основного мероприятия </t>
    </r>
    <r>
      <rPr>
        <sz val="10"/>
        <rFont val="Times New Roman"/>
        <family val="1"/>
        <charset val="204"/>
      </rPr>
      <t xml:space="preserve">
"Укрепление материально-технической базы МФЦ" 
подпрограммы «Снижение административных барьеров, повышение качества и доступности предоставления государственных и муниципальных услуг,
 в том числе на базе многофункциональных центров предоставления государственных и муниципальных услуг» 
муниципальной программы «Эффективная власть городского округа Химки»</t>
    </r>
  </si>
  <si>
    <t>на основании актов выполненных работ</t>
  </si>
  <si>
    <t>Оснащение материально-техническими средствами - приобретение программного аппаратного комплекса для оформления паспортов гражданина Российской Федерации, паспортов, удостоверяющих личность гражданина Российской Федерации за пределами территории Российской Федерации в МФЦ</t>
  </si>
  <si>
    <t xml:space="preserve">Обеспечение своевременного и качественного оказания государственных и муниципальных услуг.
</t>
  </si>
  <si>
    <t xml:space="preserve">Внебюджетные источники      </t>
  </si>
  <si>
    <t xml:space="preserve">Внебюджетные источники        </t>
  </si>
  <si>
    <t xml:space="preserve">Основное мероприятие 4.  
Развитие МФЦ </t>
  </si>
  <si>
    <t>Комитет по управлению имуществом Администрации городского округа Химки, ПредседательКомитета по управлению имуществом - 
Чижик Д. О.                               
АУ "МФЦ городского округа Химки", 
Директор АУ "МФЦ городского округа Химки" - Мартынов Ю. Д., главный бухгалтер АУ "МФЦ городского округа Химки" - 
Шилова О. Д.</t>
  </si>
  <si>
    <t>_______________ / Е.Г. Дегтева</t>
  </si>
  <si>
    <t>________________ / Е.Г. Дегтева</t>
  </si>
  <si>
    <t>Приложение № 10
к муниципальной программе
«Эффективная власть городского округа Химки»</t>
  </si>
  <si>
    <t>3.</t>
  </si>
  <si>
    <t>Предоставление земельных участков</t>
  </si>
  <si>
    <t xml:space="preserve">Увеличение поступлений в бюджет городско-го округа за счет арендных платежей за земельные участки;
Увеличение доли  оказываемых государственных и муниципальных услуг в электронном виде; 
Обеспечение своевременного и качественного оказания государственных и муниципальных услуг.
</t>
  </si>
  <si>
    <r>
      <t xml:space="preserve">Основное мероприятие 1. </t>
    </r>
    <r>
      <rPr>
        <sz val="10"/>
        <rFont val="Times New Roman"/>
        <family val="1"/>
        <charset val="204"/>
      </rPr>
      <t>Реализация общесистемных мер по повышению качества и доступности государственных и муниципальных услуг в Московской области</t>
    </r>
  </si>
  <si>
    <r>
      <t>Мероприятие 1.1</t>
    </r>
    <r>
      <rPr>
        <sz val="10"/>
        <rFont val="Times New Roman"/>
        <family val="1"/>
        <charset val="204"/>
      </rPr>
      <t>.</t>
    </r>
  </si>
  <si>
    <r>
      <rPr>
        <b/>
        <sz val="10"/>
        <rFont val="Times New Roman"/>
        <family val="1"/>
        <charset val="204"/>
      </rPr>
      <t>Основное мероприятие 2</t>
    </r>
    <r>
      <rPr>
        <sz val="10"/>
        <rFont val="Times New Roman"/>
        <family val="1"/>
        <charset val="204"/>
      </rPr>
      <t>. Обеспечение деятельности МФЦ</t>
    </r>
  </si>
  <si>
    <r>
      <rPr>
        <b/>
        <sz val="10"/>
        <rFont val="Times New Roman"/>
        <family val="1"/>
        <charset val="204"/>
      </rPr>
      <t>Основное мероприятие 3</t>
    </r>
    <r>
      <rPr>
        <sz val="10"/>
        <rFont val="Times New Roman"/>
        <family val="1"/>
        <charset val="204"/>
      </rPr>
      <t>. Укрепление материально-технической базы МФЦ</t>
    </r>
  </si>
  <si>
    <r>
      <rPr>
        <b/>
        <sz val="10"/>
        <rFont val="Times New Roman"/>
        <family val="1"/>
        <charset val="204"/>
      </rPr>
      <t>Основное мероприятие 4</t>
    </r>
    <r>
      <rPr>
        <sz val="10"/>
        <rFont val="Times New Roman"/>
        <family val="1"/>
        <charset val="204"/>
      </rPr>
      <t>. Развитие МФЦ</t>
    </r>
  </si>
  <si>
    <r>
      <t xml:space="preserve">Основное мероприятие 5. </t>
    </r>
    <r>
      <rPr>
        <sz val="10"/>
        <rFont val="Times New Roman"/>
        <family val="1"/>
        <charset val="204"/>
      </rPr>
      <t>Создание и обустройство пунктов шаговой доступности для получения  государственных и муниципальных услуг в электронном виде</t>
    </r>
  </si>
  <si>
    <r>
      <t>Мероприятие 5.1</t>
    </r>
    <r>
      <rPr>
        <sz val="10"/>
        <rFont val="Times New Roman"/>
        <family val="1"/>
        <charset val="204"/>
      </rPr>
      <t>.</t>
    </r>
  </si>
  <si>
    <t>Увеличение поступлений в бюджет городско-го округа за счет арендных платежей за земельные участки</t>
  </si>
  <si>
    <r>
      <t xml:space="preserve">данные от Управления земельных отношений о количестве заключенных и оплаченных договоров аренды земельных участков </t>
    </r>
    <r>
      <rPr>
        <i/>
        <sz val="10"/>
        <rFont val="Times New Roman"/>
        <family val="1"/>
        <charset val="204"/>
      </rPr>
      <t xml:space="preserve">
</t>
    </r>
  </si>
  <si>
    <t xml:space="preserve">Оказание услуг по техническому сопровождению Модуля МФЦ Единой информационной системы оказания государственных и муниципальных услуг Московской области (Модуля МФЦ ЕИСОУ) </t>
  </si>
  <si>
    <r>
      <t xml:space="preserve">Паспорт подпрограммы 
</t>
    </r>
    <r>
      <rPr>
        <sz val="10"/>
        <rFont val="Times New Roman"/>
        <family val="1"/>
        <charset val="204"/>
      </rPr>
      <t xml:space="preserve">«Снижение административных барьеров и повышение качества и доступности  государственных и муниципальных услуг, в том числе на базе многофункциональных центров предоставления государственных и муниципальных услуг» 
муниципальной программы «Эффективная власть городского округа Химки» </t>
    </r>
    <r>
      <rPr>
        <b/>
        <sz val="10"/>
        <rFont val="Times New Roman"/>
        <family val="1"/>
        <charset val="204"/>
      </rPr>
      <t xml:space="preserve">
на срок 2017-2021 годы</t>
    </r>
  </si>
  <si>
    <r>
      <rPr>
        <b/>
        <sz val="10"/>
        <rFont val="Times New Roman"/>
        <family val="1"/>
        <charset val="204"/>
      </rPr>
      <t xml:space="preserve">Планируемые результаты реализации подпрограммы </t>
    </r>
    <r>
      <rPr>
        <sz val="10"/>
        <rFont val="Times New Roman"/>
        <family val="1"/>
        <charset val="204"/>
      </rPr>
      <t xml:space="preserve">
«Снижение административных барьеров и повышение качества и доступности государственных и муниципальных услуг, в том числе на базе многофункциональных центров предоставления государственных и муниципальных услуг» 
муниципальной программы «Эффективная власть городского округа Химки» </t>
    </r>
  </si>
  <si>
    <r>
      <rPr>
        <b/>
        <sz val="10"/>
        <rFont val="Times New Roman"/>
        <family val="1"/>
        <charset val="204"/>
      </rPr>
      <t xml:space="preserve">Методика расчета значений показателей реализации мероприятий подпрограммы </t>
    </r>
    <r>
      <rPr>
        <sz val="10"/>
        <rFont val="Times New Roman"/>
        <family val="1"/>
        <charset val="204"/>
      </rPr>
      <t xml:space="preserve">
«Снижение административных барьеров и повышение качества и доступности государственных и муниципальных услуг, 
в том числе на базе многофункциональных центров предоставления государственных и муниципальных услуг» 
муниципальной программы «Эффективная власть городского округа Химки»</t>
    </r>
  </si>
  <si>
    <t>Методика расчета  показателя</t>
  </si>
  <si>
    <t>Источники получения информации</t>
  </si>
  <si>
    <r>
      <rPr>
        <b/>
        <sz val="10"/>
        <rFont val="Times New Roman"/>
        <family val="1"/>
        <charset val="204"/>
      </rPr>
      <t xml:space="preserve">Обоснование финансовых ресурсов, 
необходимых для реализации мероприятий подпрограммы </t>
    </r>
    <r>
      <rPr>
        <sz val="10"/>
        <rFont val="Times New Roman"/>
        <family val="1"/>
        <charset val="204"/>
      </rPr>
      <t xml:space="preserve">
«Снижение административных барьеров и повышение качества и доступности государственных и муниципальных услуг, в том числе на базе многофункциональных центров предоставления государственных и муниципальных услуг» 
муниципальной программы «Эффективная власть городского округа Химки»</t>
    </r>
  </si>
  <si>
    <t>Предоставление земельных участков в целях реализации показателей подпрограммы</t>
  </si>
  <si>
    <r>
      <rPr>
        <b/>
        <sz val="10"/>
        <rFont val="Times New Roman"/>
        <family val="1"/>
        <charset val="204"/>
      </rPr>
      <t xml:space="preserve">Перечень мероприятий подпрограммы </t>
    </r>
    <r>
      <rPr>
        <sz val="10"/>
        <rFont val="Times New Roman"/>
        <family val="1"/>
        <charset val="204"/>
      </rPr>
      <t xml:space="preserve">
«Снижение административных барьеров и повышение качества и доступности государственных и муниципальных услуг, 
в том числе на базе многофункциональных центров предоставления государственных и муниципальных услуг» 
муниципальной программы «Эффективная власть городского округа Химки»</t>
    </r>
  </si>
  <si>
    <r>
      <rPr>
        <b/>
        <sz val="10"/>
        <rFont val="Times New Roman"/>
        <family val="1"/>
        <charset val="204"/>
      </rPr>
      <t xml:space="preserve">"Дорожная карта" по выполнению основного мероприятия </t>
    </r>
    <r>
      <rPr>
        <sz val="10"/>
        <rFont val="Times New Roman"/>
        <family val="1"/>
        <charset val="204"/>
      </rPr>
      <t xml:space="preserve">
"Обеспечение деятельности МФЦ" 
подпрограммы «Снижение административных барьеров и повышение качества и доступности государственных и муниципальных услуг, 
в том числе на базе многофункциональных центров предоставления государственных и муниципальных услуг» 
муниципальной программы «Эффективная власть городского округа Химки»</t>
    </r>
  </si>
  <si>
    <r>
      <rPr>
        <b/>
        <sz val="10"/>
        <rFont val="Times New Roman"/>
        <family val="1"/>
        <charset val="204"/>
      </rPr>
      <t xml:space="preserve">"Дорожная карта" по выполнению основного мероприятия </t>
    </r>
    <r>
      <rPr>
        <sz val="10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"Развитие МФЦ" </t>
    </r>
    <r>
      <rPr>
        <sz val="10"/>
        <rFont val="Times New Roman"/>
        <family val="1"/>
        <charset val="204"/>
      </rPr>
      <t xml:space="preserve">
подпрограммы «Снижение административных барьеров и повышение качества и доступности государственных и муниципальных услуг, 
в том числе на базе многофункциональных центров предоставления государственных и муниципальных услуг»  
муниципальной программы «Эффективная власть городского округа Химки»</t>
    </r>
  </si>
  <si>
    <r>
      <rPr>
        <b/>
        <sz val="10"/>
        <rFont val="Times New Roman"/>
        <family val="1"/>
        <charset val="204"/>
      </rPr>
      <t xml:space="preserve">"Дорожная карта" по выполнению основного мероприятия </t>
    </r>
    <r>
      <rPr>
        <sz val="10"/>
        <rFont val="Times New Roman"/>
        <family val="1"/>
        <charset val="204"/>
      </rPr>
      <t xml:space="preserve">
</t>
    </r>
    <r>
      <rPr>
        <sz val="10"/>
        <color theme="1"/>
        <rFont val="Times New Roman"/>
        <family val="1"/>
        <charset val="204"/>
      </rPr>
      <t xml:space="preserve">"Создание и обустройство пунктов шаговой доступности для получения  государственных и муниципальных услуг в электронном виде" </t>
    </r>
    <r>
      <rPr>
        <sz val="10"/>
        <rFont val="Times New Roman"/>
        <family val="1"/>
        <charset val="204"/>
      </rPr>
      <t xml:space="preserve">
подпрограммы «Снижение административных барьеров и повышение качества и доступности государственных и муниципальных услуг, 
в том числе на базе многофункциональных центров предоставления государственных и муниципальных услуг»  
муниципальной программы «Эффективная власть городского округа Химки»</t>
    </r>
  </si>
  <si>
    <t>Задача 2. 
Создание комплексной инфраструктурной сети объектов шаговой доступности, оборудованных универсальными терминалами, обеспечивающих весь спектр операций, необходимых для получения запрашиваемых государственных и муниципальных услуг через Портал государственных услуг РФ и государственных и муниципальных услуг МО, позволяющие тем самым повысить удобство и комфорт гражданам.</t>
  </si>
  <si>
    <t>Количество установленных объектов шаговой доступности комплексной инфраструктурной сети, оборудованных универсальными терминалами для получения государственных и муниципальных услуг в электронном виде</t>
  </si>
  <si>
    <t>Доля объектов шаговой доступности, оборудованных универсальными терминалами для получения государственных и муниципальных услуг в электронном виде от общего количества установленных пунктов комплексной инфраструктурной сети</t>
  </si>
  <si>
    <t>Доля оплаченных заключенных договоров аренды земельных участков для размещения объектов шаговой доступности от общего количества устанавливаемых пунктов комплексной инфраструктурной сети</t>
  </si>
  <si>
    <t>Создание комплексной инфраструктурной сети объектов шаговой доступности, оборудованных универсальными терминалами, обеспечивающих весь спектр операций, необходимых для получения запрашиваемых государственных и муниципальных услуг через Портал государственных услуг РФ и государственных и муниципальных услуг МО, позволяющие тем самым повысить удобство и комфорт гражданам. тыс.руб.</t>
  </si>
  <si>
    <t>Значение показателя определяется как количество установленных объектов</t>
  </si>
  <si>
    <t xml:space="preserve">Значение показателя определяется по формуле: 
Кв=Код/Кзд*100%, где
Км-доля объектов шаговой доступности, оборудованных универсальными терминалами для получения  государственных и муниципальных  услуг в электронном виде;
Кн-количество объектов шаговой доступности;
Кнм-количество объектов шаговой доступности, оборудованных универсальными терминалами для получения государственных и муниципальных услуг в электронном виде от общего количества устанавливаемых объектов комплексной инфраструктурной сети
</t>
  </si>
  <si>
    <t>Создание и обустройство объектов шаговой доступности для получения государственных и муниципальных услуг в электронном виде.</t>
  </si>
  <si>
    <t xml:space="preserve">Оснащение всех объектов шаговой доступности универсальными терминалами (в т.ч. вендинговыми автоматами), необходимыми для получения государственных и муниципальных услуг в электронном виде </t>
  </si>
  <si>
    <t>Обеспечение сохранности и поддержание в исправном состоянии оборудования объектов шаговой доступности</t>
  </si>
  <si>
    <t>Создание комплексной инфраструктурной сети объектов шаговой доступности, оборудованных универсальными терминалами, обеспечивающих весь спектр операций, необходимых для получения запрашиваемых государственных и муниципальных услуг через Портал государственных услуг РФ и государственных и муниципальных услуг МО, позволяющие тем самым повысить удобство и комфорт гражданам.</t>
  </si>
  <si>
    <t xml:space="preserve">Оснащение объектов шаговой доступности универсальными терминалами (в т.ч. вендинговыми автоматами), необходимыми для получения государственных и муниципальных услуг в электронном виде </t>
  </si>
  <si>
    <t>Обеспечение сохранности и поддержание в исправном состоянии оборудования нестационарных объектов шаговой доступности</t>
  </si>
  <si>
    <t>Оснащение объектов шаговой доступности универсальными терминалами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</si>
</sst>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i/>
      <sz val="10"/>
      <name val="Times New Roman"/>
      <family val="1"/>
      <charset val="204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2" borderId="0" xfId="0" applyFont="1" applyFill="1"/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3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0" fontId="4" fillId="2" borderId="0" xfId="0" applyFont="1" applyFill="1"/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vertical="top"/>
    </xf>
    <xf numFmtId="0" fontId="2" fillId="2" borderId="0" xfId="0" applyFont="1" applyFill="1" applyBorder="1" applyAlignment="1" applyProtection="1">
      <alignment horizontal="center" vertical="top"/>
      <protection hidden="1"/>
    </xf>
    <xf numFmtId="0" fontId="2" fillId="2" borderId="0" xfId="0" applyFont="1" applyFill="1" applyBorder="1" applyAlignment="1" applyProtection="1">
      <alignment vertical="top"/>
      <protection hidden="1"/>
    </xf>
    <xf numFmtId="0" fontId="2" fillId="2" borderId="1" xfId="0" applyFont="1" applyFill="1" applyBorder="1" applyAlignment="1" applyProtection="1">
      <alignment vertical="top" wrapText="1"/>
      <protection hidden="1"/>
    </xf>
    <xf numFmtId="0" fontId="2" fillId="2" borderId="1" xfId="0" applyFont="1" applyFill="1" applyBorder="1" applyAlignment="1" applyProtection="1">
      <alignment horizontal="center" vertical="top"/>
      <protection hidden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9" fontId="2" fillId="2" borderId="0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left" vertical="top" wrapText="1"/>
    </xf>
    <xf numFmtId="14" fontId="2" fillId="2" borderId="1" xfId="0" applyNumberFormat="1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top" wrapText="1"/>
    </xf>
    <xf numFmtId="3" fontId="2" fillId="2" borderId="0" xfId="0" applyNumberFormat="1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3" fillId="2" borderId="0" xfId="0" applyFont="1" applyFill="1" applyAlignment="1">
      <alignment vertical="center" wrapText="1"/>
    </xf>
    <xf numFmtId="0" fontId="6" fillId="2" borderId="0" xfId="0" applyFont="1" applyFill="1"/>
    <xf numFmtId="0" fontId="3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3" fontId="4" fillId="2" borderId="0" xfId="0" applyNumberFormat="1" applyFont="1" applyFill="1" applyAlignment="1">
      <alignment vertical="top"/>
    </xf>
    <xf numFmtId="3" fontId="6" fillId="2" borderId="0" xfId="0" applyNumberFormat="1" applyFont="1" applyFill="1"/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right" vertical="top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justify" vertical="center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hidden="1"/>
    </xf>
    <xf numFmtId="0" fontId="2" fillId="2" borderId="1" xfId="0" applyFont="1" applyFill="1" applyBorder="1" applyAlignment="1" applyProtection="1">
      <alignment horizontal="center" vertical="top" wrapText="1"/>
      <protection hidden="1"/>
    </xf>
    <xf numFmtId="0" fontId="2" fillId="2" borderId="0" xfId="0" applyFont="1" applyFill="1" applyBorder="1" applyAlignment="1" applyProtection="1">
      <alignment horizontal="center" vertical="top" wrapText="1"/>
      <protection hidden="1"/>
    </xf>
    <xf numFmtId="3" fontId="2" fillId="2" borderId="2" xfId="0" applyNumberFormat="1" applyFont="1" applyFill="1" applyBorder="1" applyAlignment="1">
      <alignment horizontal="center" vertical="top"/>
    </xf>
    <xf numFmtId="3" fontId="2" fillId="2" borderId="3" xfId="0" applyNumberFormat="1" applyFont="1" applyFill="1" applyBorder="1" applyAlignment="1">
      <alignment horizontal="center" vertical="top"/>
    </xf>
    <xf numFmtId="3" fontId="2" fillId="2" borderId="4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2" xfId="0" applyFont="1" applyFill="1" applyBorder="1" applyAlignment="1" applyProtection="1">
      <alignment horizontal="center" vertical="top" wrapText="1"/>
      <protection hidden="1"/>
    </xf>
    <xf numFmtId="0" fontId="2" fillId="2" borderId="3" xfId="0" applyFont="1" applyFill="1" applyBorder="1" applyAlignment="1" applyProtection="1">
      <alignment horizontal="center" vertical="top" wrapText="1"/>
      <protection hidden="1"/>
    </xf>
    <xf numFmtId="0" fontId="2" fillId="2" borderId="4" xfId="0" applyFont="1" applyFill="1" applyBorder="1" applyAlignment="1" applyProtection="1">
      <alignment horizontal="center" vertical="top" wrapText="1"/>
      <protection hidden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14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opLeftCell="A19" zoomScale="90" zoomScaleNormal="90" workbookViewId="0">
      <selection activeCell="B9" sqref="B9:J11"/>
    </sheetView>
  </sheetViews>
  <sheetFormatPr defaultColWidth="9.140625" defaultRowHeight="12.75" x14ac:dyDescent="0.2"/>
  <cols>
    <col min="1" max="1" width="36.7109375" style="1" customWidth="1"/>
    <col min="2" max="4" width="16.28515625" style="1" customWidth="1"/>
    <col min="5" max="5" width="12.140625" style="1" customWidth="1"/>
    <col min="6" max="16384" width="9.140625" style="1"/>
  </cols>
  <sheetData>
    <row r="1" spans="1:11" ht="44.25" customHeight="1" x14ac:dyDescent="0.2">
      <c r="D1" s="89" t="s">
        <v>225</v>
      </c>
      <c r="E1" s="89"/>
      <c r="F1" s="89"/>
      <c r="G1" s="89"/>
      <c r="H1" s="89"/>
      <c r="I1" s="89"/>
      <c r="J1" s="89"/>
    </row>
    <row r="2" spans="1:11" ht="4.5" customHeight="1" x14ac:dyDescent="0.2">
      <c r="G2" s="2"/>
      <c r="H2" s="2"/>
      <c r="I2" s="2"/>
      <c r="J2" s="2"/>
    </row>
    <row r="3" spans="1:11" ht="69" customHeight="1" x14ac:dyDescent="0.2">
      <c r="A3" s="90" t="s">
        <v>251</v>
      </c>
      <c r="B3" s="90"/>
      <c r="C3" s="90"/>
      <c r="D3" s="90"/>
      <c r="E3" s="90"/>
      <c r="F3" s="90"/>
      <c r="G3" s="90"/>
      <c r="H3" s="90"/>
      <c r="I3" s="90"/>
      <c r="J3" s="90"/>
    </row>
    <row r="5" spans="1:11" x14ac:dyDescent="0.2">
      <c r="A5" s="29" t="s">
        <v>0</v>
      </c>
      <c r="B5" s="85" t="s">
        <v>58</v>
      </c>
      <c r="C5" s="86"/>
      <c r="D5" s="86"/>
      <c r="E5" s="86"/>
      <c r="F5" s="86"/>
      <c r="G5" s="86"/>
      <c r="H5" s="86"/>
      <c r="I5" s="86"/>
      <c r="J5" s="87"/>
      <c r="K5" s="3"/>
    </row>
    <row r="6" spans="1:11" ht="63" customHeight="1" x14ac:dyDescent="0.2">
      <c r="A6" s="95" t="s">
        <v>2</v>
      </c>
      <c r="B6" s="91" t="s">
        <v>209</v>
      </c>
      <c r="C6" s="91"/>
      <c r="D6" s="91"/>
      <c r="E6" s="91"/>
      <c r="F6" s="91"/>
      <c r="G6" s="91"/>
      <c r="H6" s="91"/>
      <c r="I6" s="91"/>
      <c r="J6" s="91"/>
      <c r="K6" s="3"/>
    </row>
    <row r="7" spans="1:11" x14ac:dyDescent="0.2">
      <c r="A7" s="96"/>
      <c r="B7" s="101" t="s">
        <v>1</v>
      </c>
      <c r="C7" s="102"/>
      <c r="D7" s="103"/>
      <c r="E7" s="33">
        <v>2017</v>
      </c>
      <c r="F7" s="33">
        <v>2018</v>
      </c>
      <c r="G7" s="33">
        <v>2019</v>
      </c>
      <c r="H7" s="33">
        <v>2020</v>
      </c>
      <c r="I7" s="104">
        <v>2021</v>
      </c>
      <c r="J7" s="104"/>
      <c r="K7" s="3"/>
    </row>
    <row r="8" spans="1:11" x14ac:dyDescent="0.2">
      <c r="A8" s="97"/>
      <c r="B8" s="98">
        <v>65</v>
      </c>
      <c r="C8" s="99"/>
      <c r="D8" s="100"/>
      <c r="E8" s="34">
        <v>75</v>
      </c>
      <c r="F8" s="34">
        <v>90</v>
      </c>
      <c r="G8" s="34">
        <v>90</v>
      </c>
      <c r="H8" s="34">
        <v>90</v>
      </c>
      <c r="I8" s="105">
        <v>90</v>
      </c>
      <c r="J8" s="105"/>
      <c r="K8" s="3"/>
    </row>
    <row r="9" spans="1:11" ht="44.25" customHeight="1" x14ac:dyDescent="0.2">
      <c r="A9" s="95" t="s">
        <v>185</v>
      </c>
      <c r="B9" s="112" t="s">
        <v>266</v>
      </c>
      <c r="C9" s="113"/>
      <c r="D9" s="113"/>
      <c r="E9" s="113"/>
      <c r="F9" s="113"/>
      <c r="G9" s="113"/>
      <c r="H9" s="113"/>
      <c r="I9" s="113"/>
      <c r="J9" s="114"/>
      <c r="K9" s="3"/>
    </row>
    <row r="10" spans="1:11" x14ac:dyDescent="0.2">
      <c r="A10" s="96"/>
      <c r="B10" s="115"/>
      <c r="C10" s="116"/>
      <c r="D10" s="116"/>
      <c r="E10" s="116"/>
      <c r="F10" s="116"/>
      <c r="G10" s="116"/>
      <c r="H10" s="116"/>
      <c r="I10" s="116"/>
      <c r="J10" s="117"/>
      <c r="K10" s="3"/>
    </row>
    <row r="11" spans="1:11" x14ac:dyDescent="0.2">
      <c r="A11" s="96"/>
      <c r="B11" s="118"/>
      <c r="C11" s="119"/>
      <c r="D11" s="119"/>
      <c r="E11" s="119"/>
      <c r="F11" s="119"/>
      <c r="G11" s="119"/>
      <c r="H11" s="119"/>
      <c r="I11" s="119"/>
      <c r="J11" s="120"/>
      <c r="K11" s="3"/>
    </row>
    <row r="12" spans="1:11" x14ac:dyDescent="0.2">
      <c r="A12" s="96"/>
      <c r="B12" s="101" t="s">
        <v>1</v>
      </c>
      <c r="C12" s="102"/>
      <c r="D12" s="103"/>
      <c r="E12" s="33">
        <v>2017</v>
      </c>
      <c r="F12" s="33">
        <v>2018</v>
      </c>
      <c r="G12" s="33">
        <v>2019</v>
      </c>
      <c r="H12" s="33">
        <v>2020</v>
      </c>
      <c r="I12" s="104">
        <v>2021</v>
      </c>
      <c r="J12" s="104"/>
      <c r="K12" s="3"/>
    </row>
    <row r="13" spans="1:11" ht="12.75" customHeight="1" x14ac:dyDescent="0.2">
      <c r="A13" s="97"/>
      <c r="B13" s="98">
        <v>0</v>
      </c>
      <c r="C13" s="99"/>
      <c r="D13" s="100"/>
      <c r="E13" s="56">
        <f>'перечень мер. пп 1'!G52</f>
        <v>0</v>
      </c>
      <c r="F13" s="56">
        <f>'перечень мер. пп 1'!H52</f>
        <v>1186</v>
      </c>
      <c r="G13" s="56">
        <f>'перечень мер. пп 1'!I52</f>
        <v>3136</v>
      </c>
      <c r="H13" s="56">
        <f>'перечень мер. пп 1'!J52</f>
        <v>3660</v>
      </c>
      <c r="I13" s="121">
        <f>'перечень мер. пп 1'!K52</f>
        <v>4216</v>
      </c>
      <c r="J13" s="105"/>
      <c r="K13" s="3"/>
    </row>
    <row r="14" spans="1:11" ht="21" customHeight="1" x14ac:dyDescent="0.2">
      <c r="A14" s="93" t="s">
        <v>3</v>
      </c>
      <c r="B14" s="94" t="s">
        <v>4</v>
      </c>
      <c r="C14" s="94" t="s">
        <v>5</v>
      </c>
      <c r="D14" s="94" t="s">
        <v>6</v>
      </c>
      <c r="E14" s="94" t="s">
        <v>42</v>
      </c>
      <c r="F14" s="94"/>
      <c r="G14" s="94"/>
      <c r="H14" s="94"/>
      <c r="I14" s="94"/>
      <c r="J14" s="94"/>
      <c r="K14" s="3"/>
    </row>
    <row r="15" spans="1:11" ht="34.5" customHeight="1" x14ac:dyDescent="0.2">
      <c r="A15" s="93"/>
      <c r="B15" s="94"/>
      <c r="C15" s="94"/>
      <c r="D15" s="94"/>
      <c r="E15" s="4">
        <v>2017</v>
      </c>
      <c r="F15" s="4">
        <v>2018</v>
      </c>
      <c r="G15" s="4">
        <v>2019</v>
      </c>
      <c r="H15" s="4">
        <v>2020</v>
      </c>
      <c r="I15" s="4">
        <v>2021</v>
      </c>
      <c r="J15" s="4" t="s">
        <v>7</v>
      </c>
      <c r="K15" s="3"/>
    </row>
    <row r="16" spans="1:11" x14ac:dyDescent="0.2">
      <c r="A16" s="93"/>
      <c r="B16" s="94" t="s">
        <v>71</v>
      </c>
      <c r="C16" s="94" t="s">
        <v>145</v>
      </c>
      <c r="D16" s="31" t="s">
        <v>43</v>
      </c>
      <c r="E16" s="5">
        <f>E17+E18+E19+E20</f>
        <v>167182</v>
      </c>
      <c r="F16" s="5">
        <f t="shared" ref="F16:I16" si="0">F17+F18+F19+F20</f>
        <v>143370</v>
      </c>
      <c r="G16" s="5">
        <f t="shared" si="0"/>
        <v>145320</v>
      </c>
      <c r="H16" s="5">
        <f t="shared" si="0"/>
        <v>145844</v>
      </c>
      <c r="I16" s="5">
        <f t="shared" si="0"/>
        <v>146400</v>
      </c>
      <c r="J16" s="5">
        <f>E16+F16+G16+H16+I16</f>
        <v>748116</v>
      </c>
      <c r="K16" s="3"/>
    </row>
    <row r="17" spans="1:11" ht="105" customHeight="1" x14ac:dyDescent="0.2">
      <c r="A17" s="93"/>
      <c r="B17" s="94"/>
      <c r="C17" s="94"/>
      <c r="D17" s="30" t="s">
        <v>8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f t="shared" ref="J17:J19" si="1">E17+F17+G17+H17+I17</f>
        <v>0</v>
      </c>
      <c r="K17" s="3"/>
    </row>
    <row r="18" spans="1:11" ht="38.25" x14ac:dyDescent="0.2">
      <c r="A18" s="93"/>
      <c r="B18" s="94"/>
      <c r="C18" s="94"/>
      <c r="D18" s="30" t="s">
        <v>9</v>
      </c>
      <c r="E18" s="5">
        <v>5030</v>
      </c>
      <c r="F18" s="5">
        <v>0</v>
      </c>
      <c r="G18" s="5">
        <v>0</v>
      </c>
      <c r="H18" s="5">
        <v>0</v>
      </c>
      <c r="I18" s="5">
        <v>0</v>
      </c>
      <c r="J18" s="5">
        <f t="shared" si="1"/>
        <v>5030</v>
      </c>
      <c r="K18" s="3"/>
    </row>
    <row r="19" spans="1:11" ht="42" customHeight="1" x14ac:dyDescent="0.2">
      <c r="A19" s="93"/>
      <c r="B19" s="94"/>
      <c r="C19" s="94"/>
      <c r="D19" s="30" t="s">
        <v>11</v>
      </c>
      <c r="E19" s="5">
        <v>147933</v>
      </c>
      <c r="F19" s="5">
        <f>'перечень мер. пп 1'!H11</f>
        <v>127965</v>
      </c>
      <c r="G19" s="5">
        <f>'перечень мер. пп 1'!I11</f>
        <v>127965</v>
      </c>
      <c r="H19" s="5">
        <f>'перечень мер. пп 1'!J11</f>
        <v>127965</v>
      </c>
      <c r="I19" s="5">
        <f>'перечень мер. пп 1'!K11</f>
        <v>127965</v>
      </c>
      <c r="J19" s="5">
        <f t="shared" si="1"/>
        <v>659793</v>
      </c>
      <c r="K19" s="3"/>
    </row>
    <row r="20" spans="1:11" ht="43.5" customHeight="1" x14ac:dyDescent="0.2">
      <c r="A20" s="93"/>
      <c r="B20" s="94"/>
      <c r="C20" s="94"/>
      <c r="D20" s="30" t="s">
        <v>10</v>
      </c>
      <c r="E20" s="5">
        <v>14219</v>
      </c>
      <c r="F20" s="5">
        <v>15405</v>
      </c>
      <c r="G20" s="5">
        <v>17355</v>
      </c>
      <c r="H20" s="5">
        <v>17879</v>
      </c>
      <c r="I20" s="5">
        <v>18435</v>
      </c>
      <c r="J20" s="5">
        <f>E20+F20+G20+H20+I20</f>
        <v>83293</v>
      </c>
      <c r="K20" s="3"/>
    </row>
    <row r="21" spans="1:11" ht="22.5" customHeight="1" x14ac:dyDescent="0.2">
      <c r="A21" s="92" t="s">
        <v>12</v>
      </c>
      <c r="B21" s="92"/>
      <c r="C21" s="92"/>
      <c r="D21" s="92"/>
      <c r="E21" s="44" t="s">
        <v>62</v>
      </c>
      <c r="F21" s="33">
        <v>2017</v>
      </c>
      <c r="G21" s="33">
        <v>2018</v>
      </c>
      <c r="H21" s="33">
        <v>2019</v>
      </c>
      <c r="I21" s="33">
        <v>2020</v>
      </c>
      <c r="J21" s="33">
        <v>2021</v>
      </c>
      <c r="K21" s="3"/>
    </row>
    <row r="22" spans="1:11" ht="50.25" customHeight="1" x14ac:dyDescent="0.2">
      <c r="A22" s="88" t="s">
        <v>64</v>
      </c>
      <c r="B22" s="88"/>
      <c r="C22" s="88"/>
      <c r="D22" s="88"/>
      <c r="E22" s="44" t="s">
        <v>13</v>
      </c>
      <c r="F22" s="34">
        <v>75</v>
      </c>
      <c r="G22" s="34">
        <v>90</v>
      </c>
      <c r="H22" s="34">
        <v>90</v>
      </c>
      <c r="I22" s="34">
        <v>90</v>
      </c>
      <c r="J22" s="34">
        <v>90</v>
      </c>
    </row>
    <row r="23" spans="1:11" ht="45" customHeight="1" x14ac:dyDescent="0.2">
      <c r="A23" s="109" t="s">
        <v>164</v>
      </c>
      <c r="B23" s="110"/>
      <c r="C23" s="110"/>
      <c r="D23" s="111"/>
      <c r="E23" s="44" t="s">
        <v>13</v>
      </c>
      <c r="F23" s="44">
        <v>100</v>
      </c>
      <c r="G23" s="44">
        <v>100</v>
      </c>
      <c r="H23" s="44">
        <v>100</v>
      </c>
      <c r="I23" s="44">
        <v>100</v>
      </c>
      <c r="J23" s="44">
        <v>100</v>
      </c>
      <c r="K23" s="3"/>
    </row>
    <row r="24" spans="1:11" ht="31.5" customHeight="1" x14ac:dyDescent="0.2">
      <c r="A24" s="85" t="s">
        <v>45</v>
      </c>
      <c r="B24" s="86"/>
      <c r="C24" s="86"/>
      <c r="D24" s="87"/>
      <c r="E24" s="44" t="s">
        <v>13</v>
      </c>
      <c r="F24" s="44">
        <v>92</v>
      </c>
      <c r="G24" s="44">
        <v>94.2</v>
      </c>
      <c r="H24" s="44">
        <v>94.4</v>
      </c>
      <c r="I24" s="44">
        <v>94.6</v>
      </c>
      <c r="J24" s="44">
        <v>94</v>
      </c>
      <c r="K24" s="3"/>
    </row>
    <row r="25" spans="1:11" ht="45.75" customHeight="1" x14ac:dyDescent="0.2">
      <c r="A25" s="109" t="s">
        <v>72</v>
      </c>
      <c r="B25" s="110"/>
      <c r="C25" s="110"/>
      <c r="D25" s="111"/>
      <c r="E25" s="44" t="s">
        <v>75</v>
      </c>
      <c r="F25" s="44" t="s">
        <v>174</v>
      </c>
      <c r="G25" s="44" t="s">
        <v>174</v>
      </c>
      <c r="H25" s="44" t="s">
        <v>174</v>
      </c>
      <c r="I25" s="44" t="s">
        <v>174</v>
      </c>
      <c r="J25" s="44" t="s">
        <v>174</v>
      </c>
      <c r="K25" s="3"/>
    </row>
    <row r="26" spans="1:11" ht="42" customHeight="1" x14ac:dyDescent="0.2">
      <c r="A26" s="109" t="s">
        <v>78</v>
      </c>
      <c r="B26" s="110"/>
      <c r="C26" s="110"/>
      <c r="D26" s="111"/>
      <c r="E26" s="44" t="s">
        <v>46</v>
      </c>
      <c r="F26" s="44">
        <v>13</v>
      </c>
      <c r="G26" s="44">
        <v>12</v>
      </c>
      <c r="H26" s="44">
        <v>11</v>
      </c>
      <c r="I26" s="44">
        <v>10</v>
      </c>
      <c r="J26" s="44">
        <v>10</v>
      </c>
      <c r="K26" s="3"/>
    </row>
    <row r="27" spans="1:11" ht="19.5" customHeight="1" x14ac:dyDescent="0.2">
      <c r="A27" s="109" t="s">
        <v>76</v>
      </c>
      <c r="B27" s="110"/>
      <c r="C27" s="110"/>
      <c r="D27" s="111"/>
      <c r="E27" s="44" t="s">
        <v>46</v>
      </c>
      <c r="F27" s="44">
        <v>13</v>
      </c>
      <c r="G27" s="44" t="s">
        <v>175</v>
      </c>
      <c r="H27" s="44">
        <v>12</v>
      </c>
      <c r="I27" s="44" t="s">
        <v>176</v>
      </c>
      <c r="J27" s="44">
        <v>11</v>
      </c>
      <c r="K27" s="3"/>
    </row>
    <row r="28" spans="1:11" ht="57" customHeight="1" x14ac:dyDescent="0.2">
      <c r="A28" s="109" t="s">
        <v>73</v>
      </c>
      <c r="B28" s="110"/>
      <c r="C28" s="110"/>
      <c r="D28" s="111"/>
      <c r="E28" s="44" t="s">
        <v>13</v>
      </c>
      <c r="F28" s="44">
        <v>100</v>
      </c>
      <c r="G28" s="44">
        <v>100</v>
      </c>
      <c r="H28" s="44">
        <v>100</v>
      </c>
      <c r="I28" s="44">
        <v>100</v>
      </c>
      <c r="J28" s="44">
        <v>100</v>
      </c>
      <c r="K28" s="23"/>
    </row>
    <row r="29" spans="1:11" ht="29.25" customHeight="1" x14ac:dyDescent="0.2">
      <c r="A29" s="106" t="s">
        <v>77</v>
      </c>
      <c r="B29" s="107"/>
      <c r="C29" s="107"/>
      <c r="D29" s="108"/>
      <c r="E29" s="44" t="s">
        <v>75</v>
      </c>
      <c r="F29" s="44">
        <v>36</v>
      </c>
      <c r="G29" s="44">
        <v>37</v>
      </c>
      <c r="H29" s="44">
        <v>38</v>
      </c>
      <c r="I29" s="44">
        <v>39</v>
      </c>
      <c r="J29" s="44">
        <v>40</v>
      </c>
    </row>
    <row r="30" spans="1:11" ht="27" customHeight="1" x14ac:dyDescent="0.2">
      <c r="A30" s="106" t="s">
        <v>44</v>
      </c>
      <c r="B30" s="107"/>
      <c r="C30" s="107"/>
      <c r="D30" s="108"/>
      <c r="E30" s="44" t="s">
        <v>13</v>
      </c>
      <c r="F30" s="44">
        <v>4</v>
      </c>
      <c r="G30" s="44">
        <v>3</v>
      </c>
      <c r="H30" s="44">
        <v>3</v>
      </c>
      <c r="I30" s="44">
        <v>3</v>
      </c>
      <c r="J30" s="44">
        <v>3</v>
      </c>
    </row>
    <row r="31" spans="1:11" ht="43.5" customHeight="1" x14ac:dyDescent="0.2">
      <c r="A31" s="85" t="s">
        <v>263</v>
      </c>
      <c r="B31" s="86"/>
      <c r="C31" s="86"/>
      <c r="D31" s="87"/>
      <c r="E31" s="44" t="s">
        <v>186</v>
      </c>
      <c r="F31" s="44">
        <v>0</v>
      </c>
      <c r="G31" s="44">
        <v>2</v>
      </c>
      <c r="H31" s="44">
        <v>5</v>
      </c>
      <c r="I31" s="44">
        <v>5</v>
      </c>
      <c r="J31" s="44">
        <v>5</v>
      </c>
    </row>
    <row r="32" spans="1:11" ht="42.75" customHeight="1" x14ac:dyDescent="0.2">
      <c r="A32" s="85" t="s">
        <v>264</v>
      </c>
      <c r="B32" s="86"/>
      <c r="C32" s="86"/>
      <c r="D32" s="87"/>
      <c r="E32" s="44" t="s">
        <v>13</v>
      </c>
      <c r="F32" s="44">
        <v>0</v>
      </c>
      <c r="G32" s="44">
        <v>100</v>
      </c>
      <c r="H32" s="44">
        <v>100</v>
      </c>
      <c r="I32" s="44">
        <v>100</v>
      </c>
      <c r="J32" s="44">
        <v>100</v>
      </c>
    </row>
    <row r="33" spans="1:10" ht="40.5" customHeight="1" x14ac:dyDescent="0.2">
      <c r="A33" s="85" t="s">
        <v>265</v>
      </c>
      <c r="B33" s="86"/>
      <c r="C33" s="86"/>
      <c r="D33" s="87"/>
      <c r="E33" s="44" t="s">
        <v>13</v>
      </c>
      <c r="F33" s="44">
        <v>0</v>
      </c>
      <c r="G33" s="44">
        <v>100</v>
      </c>
      <c r="H33" s="44">
        <v>100</v>
      </c>
      <c r="I33" s="44">
        <v>100</v>
      </c>
      <c r="J33" s="44">
        <v>100</v>
      </c>
    </row>
  </sheetData>
  <sheetProtection formatCells="0" formatColumns="0" formatRows="0" insertColumns="0" insertRows="0" insertHyperlinks="0" deleteColumns="0" deleteRows="0" sort="0" autoFilter="0" pivotTables="0"/>
  <mergeCells count="35">
    <mergeCell ref="B9:J11"/>
    <mergeCell ref="A9:A13"/>
    <mergeCell ref="B12:D12"/>
    <mergeCell ref="I12:J12"/>
    <mergeCell ref="B13:D13"/>
    <mergeCell ref="I13:J13"/>
    <mergeCell ref="A30:D30"/>
    <mergeCell ref="A23:D23"/>
    <mergeCell ref="A24:D24"/>
    <mergeCell ref="A27:D27"/>
    <mergeCell ref="A28:D28"/>
    <mergeCell ref="A29:D29"/>
    <mergeCell ref="A26:D26"/>
    <mergeCell ref="A25:D25"/>
    <mergeCell ref="A6:A8"/>
    <mergeCell ref="B8:D8"/>
    <mergeCell ref="B7:D7"/>
    <mergeCell ref="I7:J7"/>
    <mergeCell ref="I8:J8"/>
    <mergeCell ref="A31:D31"/>
    <mergeCell ref="A32:D32"/>
    <mergeCell ref="A33:D33"/>
    <mergeCell ref="A22:D22"/>
    <mergeCell ref="D1:J1"/>
    <mergeCell ref="A3:J3"/>
    <mergeCell ref="B5:J5"/>
    <mergeCell ref="B6:J6"/>
    <mergeCell ref="A21:D21"/>
    <mergeCell ref="A14:A20"/>
    <mergeCell ref="B14:B15"/>
    <mergeCell ref="C14:C15"/>
    <mergeCell ref="D14:D15"/>
    <mergeCell ref="E14:J14"/>
    <mergeCell ref="B16:B20"/>
    <mergeCell ref="C16:C20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opLeftCell="A15" zoomScaleNormal="100" workbookViewId="0">
      <selection activeCell="G19" sqref="G19"/>
    </sheetView>
  </sheetViews>
  <sheetFormatPr defaultColWidth="9.140625" defaultRowHeight="12.75" x14ac:dyDescent="0.2"/>
  <cols>
    <col min="1" max="1" width="6.140625" style="38" bestFit="1" customWidth="1"/>
    <col min="2" max="2" width="35" style="38" customWidth="1"/>
    <col min="3" max="3" width="11.85546875" style="38" customWidth="1"/>
    <col min="4" max="4" width="14.28515625" style="38" customWidth="1"/>
    <col min="5" max="5" width="13.7109375" style="38" customWidth="1"/>
    <col min="6" max="6" width="15.140625" style="38" customWidth="1"/>
    <col min="7" max="7" width="41" style="14" customWidth="1"/>
    <col min="8" max="8" width="9.140625" style="14"/>
    <col min="9" max="9" width="21.140625" style="14" bestFit="1" customWidth="1"/>
    <col min="10" max="14" width="9.140625" style="14"/>
    <col min="15" max="16384" width="9.140625" style="1"/>
  </cols>
  <sheetData>
    <row r="1" spans="1:15" ht="51.75" customHeight="1" x14ac:dyDescent="0.2">
      <c r="I1" s="89" t="s">
        <v>224</v>
      </c>
      <c r="J1" s="89"/>
      <c r="K1" s="89"/>
      <c r="L1" s="89"/>
      <c r="M1" s="89"/>
      <c r="N1" s="89"/>
    </row>
    <row r="3" spans="1:15" ht="44.25" customHeight="1" x14ac:dyDescent="0.2">
      <c r="A3" s="127" t="s">
        <v>252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5" x14ac:dyDescent="0.2">
      <c r="A4" s="15"/>
      <c r="B4" s="15"/>
      <c r="C4" s="15"/>
      <c r="D4" s="15"/>
      <c r="E4" s="15"/>
      <c r="F4" s="15"/>
      <c r="G4" s="16"/>
      <c r="H4" s="16"/>
      <c r="I4" s="16"/>
      <c r="J4" s="16"/>
      <c r="K4" s="16"/>
      <c r="L4" s="16"/>
      <c r="M4" s="16"/>
      <c r="N4" s="16"/>
    </row>
    <row r="5" spans="1:15" ht="44.25" customHeight="1" x14ac:dyDescent="0.2">
      <c r="A5" s="126" t="s">
        <v>14</v>
      </c>
      <c r="B5" s="126" t="s">
        <v>15</v>
      </c>
      <c r="C5" s="126" t="s">
        <v>16</v>
      </c>
      <c r="D5" s="126"/>
      <c r="E5" s="126"/>
      <c r="F5" s="126"/>
      <c r="G5" s="126" t="s">
        <v>17</v>
      </c>
      <c r="H5" s="126" t="s">
        <v>18</v>
      </c>
      <c r="I5" s="126" t="s">
        <v>128</v>
      </c>
      <c r="J5" s="126" t="s">
        <v>19</v>
      </c>
      <c r="K5" s="126"/>
      <c r="L5" s="126"/>
      <c r="M5" s="126"/>
      <c r="N5" s="126"/>
      <c r="O5" s="3"/>
    </row>
    <row r="6" spans="1:15" ht="51" x14ac:dyDescent="0.2">
      <c r="A6" s="126"/>
      <c r="B6" s="126"/>
      <c r="C6" s="39" t="s">
        <v>8</v>
      </c>
      <c r="D6" s="39" t="s">
        <v>9</v>
      </c>
      <c r="E6" s="39" t="s">
        <v>20</v>
      </c>
      <c r="F6" s="39" t="s">
        <v>10</v>
      </c>
      <c r="G6" s="126"/>
      <c r="H6" s="126"/>
      <c r="I6" s="126"/>
      <c r="J6" s="39">
        <v>2017</v>
      </c>
      <c r="K6" s="39">
        <v>2018</v>
      </c>
      <c r="L6" s="39">
        <v>2019</v>
      </c>
      <c r="M6" s="39">
        <v>2020</v>
      </c>
      <c r="N6" s="39">
        <v>2021</v>
      </c>
      <c r="O6" s="3"/>
    </row>
    <row r="7" spans="1:15" x14ac:dyDescent="0.2">
      <c r="A7" s="39">
        <v>1</v>
      </c>
      <c r="B7" s="39">
        <v>2</v>
      </c>
      <c r="C7" s="39">
        <v>3</v>
      </c>
      <c r="D7" s="39">
        <v>4</v>
      </c>
      <c r="E7" s="39">
        <v>5</v>
      </c>
      <c r="F7" s="39">
        <v>6</v>
      </c>
      <c r="G7" s="39">
        <v>7</v>
      </c>
      <c r="H7" s="39">
        <v>8</v>
      </c>
      <c r="I7" s="39">
        <v>9</v>
      </c>
      <c r="J7" s="39">
        <v>10</v>
      </c>
      <c r="K7" s="39">
        <v>11</v>
      </c>
      <c r="L7" s="39">
        <v>12</v>
      </c>
      <c r="M7" s="39">
        <v>13</v>
      </c>
      <c r="N7" s="39">
        <v>14</v>
      </c>
      <c r="O7" s="3"/>
    </row>
    <row r="8" spans="1:15" ht="93.75" customHeight="1" x14ac:dyDescent="0.2">
      <c r="A8" s="134">
        <v>1</v>
      </c>
      <c r="B8" s="123" t="s">
        <v>188</v>
      </c>
      <c r="C8" s="124">
        <f>'перечень мер. пп 1'!F9</f>
        <v>0</v>
      </c>
      <c r="D8" s="125">
        <f>'перечень мер. пп 1'!F10</f>
        <v>5030</v>
      </c>
      <c r="E8" s="125">
        <f>'перечень мер. пп 1'!F11</f>
        <v>659793</v>
      </c>
      <c r="F8" s="125">
        <v>71095</v>
      </c>
      <c r="G8" s="26" t="s">
        <v>64</v>
      </c>
      <c r="H8" s="39" t="s">
        <v>13</v>
      </c>
      <c r="I8" s="39">
        <v>65</v>
      </c>
      <c r="J8" s="39">
        <v>75</v>
      </c>
      <c r="K8" s="39">
        <v>90</v>
      </c>
      <c r="L8" s="39">
        <v>90</v>
      </c>
      <c r="M8" s="39">
        <v>90</v>
      </c>
      <c r="N8" s="39">
        <v>90</v>
      </c>
      <c r="O8" s="3"/>
    </row>
    <row r="9" spans="1:15" ht="76.5" x14ac:dyDescent="0.2">
      <c r="A9" s="135"/>
      <c r="B9" s="123"/>
      <c r="C9" s="124"/>
      <c r="D9" s="126"/>
      <c r="E9" s="126"/>
      <c r="F9" s="126"/>
      <c r="G9" s="17" t="s">
        <v>164</v>
      </c>
      <c r="H9" s="18" t="s">
        <v>13</v>
      </c>
      <c r="I9" s="39">
        <v>100</v>
      </c>
      <c r="J9" s="18">
        <v>100</v>
      </c>
      <c r="K9" s="18">
        <v>100</v>
      </c>
      <c r="L9" s="18">
        <v>100</v>
      </c>
      <c r="M9" s="39">
        <v>100</v>
      </c>
      <c r="N9" s="18">
        <v>100</v>
      </c>
      <c r="O9" s="3"/>
    </row>
    <row r="10" spans="1:15" ht="38.25" x14ac:dyDescent="0.2">
      <c r="A10" s="135"/>
      <c r="B10" s="123"/>
      <c r="C10" s="124"/>
      <c r="D10" s="126"/>
      <c r="E10" s="126"/>
      <c r="F10" s="126"/>
      <c r="G10" s="17" t="s">
        <v>45</v>
      </c>
      <c r="H10" s="18" t="s">
        <v>13</v>
      </c>
      <c r="I10" s="39">
        <v>91</v>
      </c>
      <c r="J10" s="18">
        <v>92</v>
      </c>
      <c r="K10" s="18">
        <v>94.2</v>
      </c>
      <c r="L10" s="18">
        <v>94.4</v>
      </c>
      <c r="M10" s="18">
        <v>94.6</v>
      </c>
      <c r="N10" s="18">
        <v>94</v>
      </c>
      <c r="O10" s="3"/>
    </row>
    <row r="11" spans="1:15" ht="89.25" x14ac:dyDescent="0.2">
      <c r="A11" s="135"/>
      <c r="B11" s="123"/>
      <c r="C11" s="124"/>
      <c r="D11" s="126"/>
      <c r="E11" s="126"/>
      <c r="F11" s="126"/>
      <c r="G11" s="17" t="s">
        <v>72</v>
      </c>
      <c r="H11" s="18" t="s">
        <v>75</v>
      </c>
      <c r="I11" s="39" t="s">
        <v>177</v>
      </c>
      <c r="J11" s="18" t="s">
        <v>174</v>
      </c>
      <c r="K11" s="18" t="s">
        <v>174</v>
      </c>
      <c r="L11" s="18" t="s">
        <v>174</v>
      </c>
      <c r="M11" s="18" t="s">
        <v>174</v>
      </c>
      <c r="N11" s="18" t="s">
        <v>174</v>
      </c>
      <c r="O11" s="3"/>
    </row>
    <row r="12" spans="1:15" ht="76.5" x14ac:dyDescent="0.2">
      <c r="A12" s="135"/>
      <c r="B12" s="123"/>
      <c r="C12" s="124"/>
      <c r="D12" s="126"/>
      <c r="E12" s="126"/>
      <c r="F12" s="126"/>
      <c r="G12" s="17" t="s">
        <v>78</v>
      </c>
      <c r="H12" s="18" t="s">
        <v>46</v>
      </c>
      <c r="I12" s="39" t="s">
        <v>178</v>
      </c>
      <c r="J12" s="18">
        <v>13</v>
      </c>
      <c r="K12" s="18">
        <v>12</v>
      </c>
      <c r="L12" s="18">
        <v>11</v>
      </c>
      <c r="M12" s="18">
        <v>10</v>
      </c>
      <c r="N12" s="18">
        <v>10</v>
      </c>
      <c r="O12" s="3"/>
    </row>
    <row r="13" spans="1:15" ht="25.5" x14ac:dyDescent="0.2">
      <c r="A13" s="135"/>
      <c r="B13" s="123"/>
      <c r="C13" s="124"/>
      <c r="D13" s="126"/>
      <c r="E13" s="126"/>
      <c r="F13" s="126"/>
      <c r="G13" s="17" t="s">
        <v>187</v>
      </c>
      <c r="H13" s="18" t="s">
        <v>46</v>
      </c>
      <c r="I13" s="39" t="s">
        <v>178</v>
      </c>
      <c r="J13" s="18">
        <v>13</v>
      </c>
      <c r="K13" s="18" t="s">
        <v>175</v>
      </c>
      <c r="L13" s="18">
        <v>12</v>
      </c>
      <c r="M13" s="18" t="s">
        <v>176</v>
      </c>
      <c r="N13" s="18">
        <v>11</v>
      </c>
      <c r="O13" s="3"/>
    </row>
    <row r="14" spans="1:15" ht="102" x14ac:dyDescent="0.2">
      <c r="A14" s="135"/>
      <c r="B14" s="123"/>
      <c r="C14" s="124"/>
      <c r="D14" s="126"/>
      <c r="E14" s="126"/>
      <c r="F14" s="126"/>
      <c r="G14" s="17" t="s">
        <v>73</v>
      </c>
      <c r="H14" s="18" t="s">
        <v>13</v>
      </c>
      <c r="I14" s="39">
        <v>100</v>
      </c>
      <c r="J14" s="18">
        <v>100</v>
      </c>
      <c r="K14" s="18">
        <v>100</v>
      </c>
      <c r="L14" s="18">
        <v>100</v>
      </c>
      <c r="M14" s="18">
        <v>100</v>
      </c>
      <c r="N14" s="18">
        <v>100</v>
      </c>
      <c r="O14" s="3"/>
    </row>
    <row r="15" spans="1:15" ht="38.25" x14ac:dyDescent="0.2">
      <c r="A15" s="135"/>
      <c r="B15" s="123"/>
      <c r="C15" s="124"/>
      <c r="D15" s="126"/>
      <c r="E15" s="126"/>
      <c r="F15" s="126"/>
      <c r="G15" s="17" t="s">
        <v>77</v>
      </c>
      <c r="H15" s="18" t="s">
        <v>75</v>
      </c>
      <c r="I15" s="39">
        <v>35</v>
      </c>
      <c r="J15" s="18">
        <v>36</v>
      </c>
      <c r="K15" s="18">
        <v>37</v>
      </c>
      <c r="L15" s="18">
        <v>38</v>
      </c>
      <c r="M15" s="18">
        <v>39</v>
      </c>
      <c r="N15" s="18">
        <v>40</v>
      </c>
      <c r="O15" s="3"/>
    </row>
    <row r="16" spans="1:15" ht="38.25" x14ac:dyDescent="0.2">
      <c r="A16" s="136"/>
      <c r="B16" s="123"/>
      <c r="C16" s="124"/>
      <c r="D16" s="126"/>
      <c r="E16" s="126"/>
      <c r="F16" s="126"/>
      <c r="G16" s="17" t="s">
        <v>44</v>
      </c>
      <c r="H16" s="18" t="s">
        <v>13</v>
      </c>
      <c r="I16" s="39">
        <v>5</v>
      </c>
      <c r="J16" s="18">
        <v>4</v>
      </c>
      <c r="K16" s="18">
        <v>3</v>
      </c>
      <c r="L16" s="18">
        <v>3</v>
      </c>
      <c r="M16" s="18">
        <v>3</v>
      </c>
      <c r="N16" s="18">
        <v>3</v>
      </c>
      <c r="O16" s="3"/>
    </row>
    <row r="17" spans="1:14" ht="63.75" x14ac:dyDescent="0.2">
      <c r="A17" s="131">
        <v>2</v>
      </c>
      <c r="B17" s="137" t="s">
        <v>262</v>
      </c>
      <c r="C17" s="131">
        <v>0</v>
      </c>
      <c r="D17" s="131">
        <v>0</v>
      </c>
      <c r="E17" s="131">
        <v>0</v>
      </c>
      <c r="F17" s="128" t="s">
        <v>203</v>
      </c>
      <c r="G17" s="29" t="s">
        <v>263</v>
      </c>
      <c r="H17" s="44" t="s">
        <v>186</v>
      </c>
      <c r="I17" s="24">
        <v>0</v>
      </c>
      <c r="J17" s="24">
        <v>0</v>
      </c>
      <c r="K17" s="24">
        <v>2</v>
      </c>
      <c r="L17" s="24">
        <v>5</v>
      </c>
      <c r="M17" s="24">
        <v>5</v>
      </c>
      <c r="N17" s="24">
        <v>5</v>
      </c>
    </row>
    <row r="18" spans="1:14" ht="76.5" x14ac:dyDescent="0.2">
      <c r="A18" s="132"/>
      <c r="B18" s="138"/>
      <c r="C18" s="132"/>
      <c r="D18" s="132"/>
      <c r="E18" s="132"/>
      <c r="F18" s="129"/>
      <c r="G18" s="29" t="s">
        <v>264</v>
      </c>
      <c r="H18" s="18" t="s">
        <v>13</v>
      </c>
      <c r="I18" s="24">
        <v>0</v>
      </c>
      <c r="J18" s="24">
        <v>0</v>
      </c>
      <c r="K18" s="24">
        <v>100</v>
      </c>
      <c r="L18" s="24">
        <v>100</v>
      </c>
      <c r="M18" s="24">
        <v>100</v>
      </c>
      <c r="N18" s="24">
        <v>100</v>
      </c>
    </row>
    <row r="19" spans="1:14" ht="63.75" x14ac:dyDescent="0.2">
      <c r="A19" s="133"/>
      <c r="B19" s="139"/>
      <c r="C19" s="133"/>
      <c r="D19" s="133"/>
      <c r="E19" s="133"/>
      <c r="F19" s="130"/>
      <c r="G19" s="29" t="s">
        <v>265</v>
      </c>
      <c r="H19" s="18" t="s">
        <v>13</v>
      </c>
      <c r="I19" s="24">
        <v>0</v>
      </c>
      <c r="J19" s="24">
        <v>0</v>
      </c>
      <c r="K19" s="24">
        <v>100</v>
      </c>
      <c r="L19" s="24">
        <v>100</v>
      </c>
      <c r="M19" s="24">
        <v>100</v>
      </c>
      <c r="N19" s="24">
        <v>100</v>
      </c>
    </row>
    <row r="21" spans="1:14" x14ac:dyDescent="0.2">
      <c r="A21" s="122" t="s">
        <v>204</v>
      </c>
      <c r="B21" s="122"/>
    </row>
  </sheetData>
  <sheetProtection formatCells="0" formatColumns="0" formatRows="0" insertColumns="0" insertRows="0" insertHyperlinks="0" deleteColumns="0" deleteRows="0" sort="0" autoFilter="0" pivotTables="0"/>
  <mergeCells count="22">
    <mergeCell ref="E17:E19"/>
    <mergeCell ref="A8:A16"/>
    <mergeCell ref="A17:A19"/>
    <mergeCell ref="B17:B19"/>
    <mergeCell ref="C17:C19"/>
    <mergeCell ref="D17:D19"/>
    <mergeCell ref="A21:B21"/>
    <mergeCell ref="I1:N1"/>
    <mergeCell ref="B8:B16"/>
    <mergeCell ref="C8:C16"/>
    <mergeCell ref="D8:D16"/>
    <mergeCell ref="E8:E16"/>
    <mergeCell ref="F8:F16"/>
    <mergeCell ref="A3:N3"/>
    <mergeCell ref="I5:I6"/>
    <mergeCell ref="J5:N5"/>
    <mergeCell ref="H5:H6"/>
    <mergeCell ref="A5:A6"/>
    <mergeCell ref="B5:B6"/>
    <mergeCell ref="C5:F5"/>
    <mergeCell ref="G5:G6"/>
    <mergeCell ref="F17:F19"/>
  </mergeCells>
  <pageMargins left="0.51181102362204722" right="0.51181102362204722" top="0.74803149606299213" bottom="0.74803149606299213" header="0.31496062992125984" footer="0.31496062992125984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76"/>
  <sheetViews>
    <sheetView topLeftCell="A72" workbookViewId="0">
      <selection activeCell="D76" sqref="D76"/>
    </sheetView>
  </sheetViews>
  <sheetFormatPr defaultRowHeight="12.75" x14ac:dyDescent="0.2"/>
  <cols>
    <col min="1" max="1" width="6.140625" style="62" bestFit="1" customWidth="1"/>
    <col min="2" max="2" width="44.28515625" style="8" customWidth="1"/>
    <col min="3" max="3" width="16.85546875" style="8" bestFit="1" customWidth="1"/>
    <col min="4" max="4" width="111.85546875" style="8" customWidth="1"/>
    <col min="5" max="5" width="22.42578125" style="8" customWidth="1"/>
    <col min="6" max="6" width="13.5703125" style="8" customWidth="1"/>
    <col min="7" max="16384" width="9.140625" style="8"/>
  </cols>
  <sheetData>
    <row r="1" spans="1:6" ht="51.75" customHeight="1" x14ac:dyDescent="0.2">
      <c r="D1" s="144" t="s">
        <v>167</v>
      </c>
      <c r="E1" s="144"/>
      <c r="F1" s="144"/>
    </row>
    <row r="2" spans="1:6" x14ac:dyDescent="0.2">
      <c r="D2" s="63"/>
    </row>
    <row r="3" spans="1:6" ht="26.25" customHeight="1" x14ac:dyDescent="0.2">
      <c r="A3" s="152" t="s">
        <v>253</v>
      </c>
      <c r="B3" s="152"/>
      <c r="C3" s="152"/>
      <c r="D3" s="152"/>
      <c r="E3" s="152"/>
      <c r="F3" s="152"/>
    </row>
    <row r="4" spans="1:6" ht="33" customHeight="1" x14ac:dyDescent="0.2">
      <c r="A4" s="152"/>
      <c r="B4" s="152"/>
      <c r="C4" s="152"/>
      <c r="D4" s="152"/>
      <c r="E4" s="152"/>
      <c r="F4" s="152"/>
    </row>
    <row r="5" spans="1:6" x14ac:dyDescent="0.2">
      <c r="A5" s="64"/>
      <c r="B5" s="65"/>
      <c r="C5" s="65"/>
      <c r="D5" s="65"/>
    </row>
    <row r="6" spans="1:6" ht="25.5" x14ac:dyDescent="0.2">
      <c r="A6" s="32" t="s">
        <v>14</v>
      </c>
      <c r="B6" s="43" t="s">
        <v>79</v>
      </c>
      <c r="C6" s="43" t="s">
        <v>210</v>
      </c>
      <c r="D6" s="43" t="s">
        <v>254</v>
      </c>
      <c r="E6" s="43" t="s">
        <v>255</v>
      </c>
      <c r="F6" s="43" t="s">
        <v>168</v>
      </c>
    </row>
    <row r="7" spans="1:6" x14ac:dyDescent="0.2">
      <c r="A7" s="66">
        <v>1</v>
      </c>
      <c r="B7" s="43">
        <v>2</v>
      </c>
      <c r="C7" s="47">
        <v>3</v>
      </c>
      <c r="D7" s="43">
        <v>4</v>
      </c>
      <c r="E7" s="47">
        <v>5</v>
      </c>
      <c r="F7" s="43">
        <v>6</v>
      </c>
    </row>
    <row r="8" spans="1:6" ht="15" customHeight="1" x14ac:dyDescent="0.2">
      <c r="A8" s="88" t="s">
        <v>211</v>
      </c>
      <c r="B8" s="95" t="s">
        <v>179</v>
      </c>
      <c r="C8" s="67"/>
      <c r="D8" s="67"/>
      <c r="E8" s="141" t="s">
        <v>169</v>
      </c>
      <c r="F8" s="141" t="s">
        <v>216</v>
      </c>
    </row>
    <row r="9" spans="1:6" ht="70.5" customHeight="1" x14ac:dyDescent="0.2">
      <c r="A9" s="88"/>
      <c r="B9" s="96"/>
      <c r="C9" s="68" t="s">
        <v>214</v>
      </c>
      <c r="D9" s="67" t="s">
        <v>80</v>
      </c>
      <c r="E9" s="141"/>
      <c r="F9" s="141"/>
    </row>
    <row r="10" spans="1:6" x14ac:dyDescent="0.2">
      <c r="A10" s="88"/>
      <c r="B10" s="96"/>
      <c r="C10" s="67"/>
      <c r="D10" s="67" t="s">
        <v>81</v>
      </c>
      <c r="E10" s="141"/>
      <c r="F10" s="141"/>
    </row>
    <row r="11" spans="1:6" x14ac:dyDescent="0.2">
      <c r="A11" s="88"/>
      <c r="B11" s="96"/>
      <c r="C11" s="67"/>
      <c r="D11" s="67" t="s">
        <v>82</v>
      </c>
      <c r="E11" s="141"/>
      <c r="F11" s="141"/>
    </row>
    <row r="12" spans="1:6" x14ac:dyDescent="0.2">
      <c r="A12" s="88"/>
      <c r="B12" s="96"/>
      <c r="C12" s="67"/>
      <c r="D12" s="67" t="s">
        <v>83</v>
      </c>
      <c r="E12" s="141"/>
      <c r="F12" s="141"/>
    </row>
    <row r="13" spans="1:6" ht="25.5" x14ac:dyDescent="0.2">
      <c r="A13" s="88"/>
      <c r="B13" s="96"/>
      <c r="C13" s="67"/>
      <c r="D13" s="67" t="s">
        <v>84</v>
      </c>
      <c r="E13" s="141"/>
      <c r="F13" s="141"/>
    </row>
    <row r="14" spans="1:6" ht="25.5" x14ac:dyDescent="0.2">
      <c r="A14" s="88"/>
      <c r="B14" s="97"/>
      <c r="C14" s="67"/>
      <c r="D14" s="67" t="s">
        <v>85</v>
      </c>
      <c r="E14" s="142"/>
      <c r="F14" s="142"/>
    </row>
    <row r="15" spans="1:6" ht="15" customHeight="1" x14ac:dyDescent="0.2">
      <c r="A15" s="88" t="s">
        <v>123</v>
      </c>
      <c r="B15" s="140" t="s">
        <v>164</v>
      </c>
      <c r="C15" s="35"/>
      <c r="D15" s="95" t="s">
        <v>86</v>
      </c>
      <c r="E15" s="146" t="s">
        <v>170</v>
      </c>
      <c r="F15" s="145" t="s">
        <v>216</v>
      </c>
    </row>
    <row r="16" spans="1:6" x14ac:dyDescent="0.2">
      <c r="A16" s="88"/>
      <c r="B16" s="140"/>
      <c r="C16" s="36"/>
      <c r="D16" s="96"/>
      <c r="E16" s="147"/>
      <c r="F16" s="141"/>
    </row>
    <row r="17" spans="1:6" x14ac:dyDescent="0.2">
      <c r="A17" s="88"/>
      <c r="B17" s="140"/>
      <c r="C17" s="36"/>
      <c r="D17" s="96"/>
      <c r="E17" s="147"/>
      <c r="F17" s="141"/>
    </row>
    <row r="18" spans="1:6" x14ac:dyDescent="0.2">
      <c r="A18" s="88"/>
      <c r="B18" s="140"/>
      <c r="C18" s="69" t="s">
        <v>214</v>
      </c>
      <c r="D18" s="96"/>
      <c r="E18" s="147"/>
      <c r="F18" s="141"/>
    </row>
    <row r="19" spans="1:6" ht="56.25" customHeight="1" x14ac:dyDescent="0.2">
      <c r="A19" s="88"/>
      <c r="B19" s="140"/>
      <c r="C19" s="36"/>
      <c r="D19" s="97"/>
      <c r="E19" s="148"/>
      <c r="F19" s="142"/>
    </row>
    <row r="20" spans="1:6" ht="26.25" customHeight="1" x14ac:dyDescent="0.2">
      <c r="A20" s="88" t="s">
        <v>124</v>
      </c>
      <c r="B20" s="140" t="s">
        <v>45</v>
      </c>
      <c r="C20" s="35"/>
      <c r="D20" s="70" t="s">
        <v>87</v>
      </c>
      <c r="E20" s="145" t="s">
        <v>171</v>
      </c>
      <c r="F20" s="145" t="s">
        <v>216</v>
      </c>
    </row>
    <row r="21" spans="1:6" ht="26.25" customHeight="1" x14ac:dyDescent="0.2">
      <c r="A21" s="88"/>
      <c r="B21" s="140"/>
      <c r="C21" s="36"/>
      <c r="D21" s="71" t="s">
        <v>88</v>
      </c>
      <c r="E21" s="141"/>
      <c r="F21" s="141"/>
    </row>
    <row r="22" spans="1:6" ht="15" customHeight="1" x14ac:dyDescent="0.2">
      <c r="A22" s="88" t="s">
        <v>125</v>
      </c>
      <c r="B22" s="140" t="s">
        <v>72</v>
      </c>
      <c r="C22" s="143" t="s">
        <v>213</v>
      </c>
      <c r="D22" s="149" t="s">
        <v>89</v>
      </c>
      <c r="E22" s="145" t="s">
        <v>171</v>
      </c>
      <c r="F22" s="143" t="s">
        <v>216</v>
      </c>
    </row>
    <row r="23" spans="1:6" ht="51" customHeight="1" x14ac:dyDescent="0.2">
      <c r="A23" s="88"/>
      <c r="B23" s="140"/>
      <c r="C23" s="143"/>
      <c r="D23" s="150"/>
      <c r="E23" s="141"/>
      <c r="F23" s="143"/>
    </row>
    <row r="24" spans="1:6" x14ac:dyDescent="0.2">
      <c r="A24" s="88"/>
      <c r="B24" s="140"/>
      <c r="C24" s="143"/>
      <c r="D24" s="150"/>
      <c r="E24" s="141"/>
      <c r="F24" s="143"/>
    </row>
    <row r="25" spans="1:6" x14ac:dyDescent="0.2">
      <c r="A25" s="88"/>
      <c r="B25" s="140"/>
      <c r="C25" s="143"/>
      <c r="D25" s="150"/>
      <c r="E25" s="141"/>
      <c r="F25" s="143"/>
    </row>
    <row r="26" spans="1:6" x14ac:dyDescent="0.2">
      <c r="A26" s="88"/>
      <c r="B26" s="140"/>
      <c r="C26" s="143"/>
      <c r="D26" s="151"/>
      <c r="E26" s="142"/>
      <c r="F26" s="143"/>
    </row>
    <row r="27" spans="1:6" ht="15" customHeight="1" x14ac:dyDescent="0.2">
      <c r="A27" s="88" t="s">
        <v>217</v>
      </c>
      <c r="B27" s="95" t="s">
        <v>78</v>
      </c>
      <c r="C27" s="141" t="s">
        <v>212</v>
      </c>
      <c r="D27" s="67" t="s">
        <v>90</v>
      </c>
      <c r="E27" s="147" t="s">
        <v>171</v>
      </c>
      <c r="F27" s="141" t="s">
        <v>216</v>
      </c>
    </row>
    <row r="28" spans="1:6" x14ac:dyDescent="0.2">
      <c r="A28" s="88"/>
      <c r="B28" s="96"/>
      <c r="C28" s="141"/>
      <c r="D28" s="67" t="s">
        <v>91</v>
      </c>
      <c r="E28" s="147"/>
      <c r="F28" s="141"/>
    </row>
    <row r="29" spans="1:6" x14ac:dyDescent="0.2">
      <c r="A29" s="88"/>
      <c r="B29" s="96"/>
      <c r="C29" s="141"/>
      <c r="D29" s="67" t="s">
        <v>92</v>
      </c>
      <c r="E29" s="147"/>
      <c r="F29" s="141"/>
    </row>
    <row r="30" spans="1:6" x14ac:dyDescent="0.2">
      <c r="A30" s="88"/>
      <c r="B30" s="96"/>
      <c r="C30" s="141"/>
      <c r="D30" s="67" t="s">
        <v>93</v>
      </c>
      <c r="E30" s="147"/>
      <c r="F30" s="141"/>
    </row>
    <row r="31" spans="1:6" x14ac:dyDescent="0.2">
      <c r="A31" s="88"/>
      <c r="B31" s="96"/>
      <c r="C31" s="141"/>
      <c r="D31" s="67" t="s">
        <v>94</v>
      </c>
      <c r="E31" s="147"/>
      <c r="F31" s="141"/>
    </row>
    <row r="32" spans="1:6" x14ac:dyDescent="0.2">
      <c r="A32" s="88"/>
      <c r="B32" s="96"/>
      <c r="C32" s="141"/>
      <c r="D32" s="67" t="s">
        <v>95</v>
      </c>
      <c r="E32" s="147"/>
      <c r="F32" s="141"/>
    </row>
    <row r="33" spans="1:6" ht="25.5" x14ac:dyDescent="0.2">
      <c r="A33" s="88"/>
      <c r="B33" s="96"/>
      <c r="C33" s="141"/>
      <c r="D33" s="67" t="s">
        <v>96</v>
      </c>
      <c r="E33" s="147"/>
      <c r="F33" s="141"/>
    </row>
    <row r="34" spans="1:6" ht="25.5" x14ac:dyDescent="0.2">
      <c r="A34" s="88"/>
      <c r="B34" s="96"/>
      <c r="C34" s="141"/>
      <c r="D34" s="67" t="s">
        <v>97</v>
      </c>
      <c r="E34" s="147"/>
      <c r="F34" s="141"/>
    </row>
    <row r="35" spans="1:6" x14ac:dyDescent="0.2">
      <c r="A35" s="88"/>
      <c r="B35" s="96"/>
      <c r="C35" s="141"/>
      <c r="D35" s="67" t="s">
        <v>98</v>
      </c>
      <c r="E35" s="147"/>
      <c r="F35" s="141"/>
    </row>
    <row r="36" spans="1:6" ht="25.5" x14ac:dyDescent="0.2">
      <c r="A36" s="88"/>
      <c r="B36" s="97"/>
      <c r="C36" s="141"/>
      <c r="D36" s="67" t="s">
        <v>99</v>
      </c>
      <c r="E36" s="148"/>
      <c r="F36" s="142"/>
    </row>
    <row r="37" spans="1:6" ht="15" customHeight="1" x14ac:dyDescent="0.2">
      <c r="A37" s="88" t="s">
        <v>218</v>
      </c>
      <c r="B37" s="95" t="s">
        <v>76</v>
      </c>
      <c r="C37" s="141"/>
      <c r="D37" s="67" t="s">
        <v>90</v>
      </c>
      <c r="E37" s="141" t="s">
        <v>171</v>
      </c>
      <c r="F37" s="141" t="s">
        <v>216</v>
      </c>
    </row>
    <row r="38" spans="1:6" x14ac:dyDescent="0.2">
      <c r="A38" s="88"/>
      <c r="B38" s="96"/>
      <c r="C38" s="141"/>
      <c r="D38" s="67" t="s">
        <v>100</v>
      </c>
      <c r="E38" s="141"/>
      <c r="F38" s="141"/>
    </row>
    <row r="39" spans="1:6" x14ac:dyDescent="0.2">
      <c r="A39" s="88"/>
      <c r="B39" s="96"/>
      <c r="C39" s="141"/>
      <c r="D39" s="67" t="s">
        <v>101</v>
      </c>
      <c r="E39" s="141"/>
      <c r="F39" s="141"/>
    </row>
    <row r="40" spans="1:6" x14ac:dyDescent="0.2">
      <c r="A40" s="88"/>
      <c r="B40" s="96"/>
      <c r="C40" s="141"/>
      <c r="D40" s="67" t="s">
        <v>102</v>
      </c>
      <c r="E40" s="141"/>
      <c r="F40" s="141"/>
    </row>
    <row r="41" spans="1:6" x14ac:dyDescent="0.2">
      <c r="A41" s="88"/>
      <c r="B41" s="96"/>
      <c r="C41" s="141"/>
      <c r="D41" s="67" t="s">
        <v>94</v>
      </c>
      <c r="E41" s="141"/>
      <c r="F41" s="141"/>
    </row>
    <row r="42" spans="1:6" x14ac:dyDescent="0.2">
      <c r="A42" s="88"/>
      <c r="B42" s="96"/>
      <c r="C42" s="141"/>
      <c r="D42" s="67" t="s">
        <v>95</v>
      </c>
      <c r="E42" s="141"/>
      <c r="F42" s="141"/>
    </row>
    <row r="43" spans="1:6" x14ac:dyDescent="0.2">
      <c r="A43" s="88"/>
      <c r="B43" s="96"/>
      <c r="C43" s="141"/>
      <c r="D43" s="67" t="s">
        <v>103</v>
      </c>
      <c r="E43" s="141"/>
      <c r="F43" s="141"/>
    </row>
    <row r="44" spans="1:6" ht="25.5" x14ac:dyDescent="0.2">
      <c r="A44" s="88"/>
      <c r="B44" s="96"/>
      <c r="C44" s="141"/>
      <c r="D44" s="67" t="s">
        <v>104</v>
      </c>
      <c r="E44" s="141"/>
      <c r="F44" s="141"/>
    </row>
    <row r="45" spans="1:6" ht="12.75" customHeight="1" x14ac:dyDescent="0.2">
      <c r="A45" s="88"/>
      <c r="B45" s="97"/>
      <c r="C45" s="142"/>
      <c r="D45" s="46" t="s">
        <v>105</v>
      </c>
      <c r="E45" s="142"/>
      <c r="F45" s="142"/>
    </row>
    <row r="46" spans="1:6" x14ac:dyDescent="0.2">
      <c r="A46" s="88" t="s">
        <v>126</v>
      </c>
      <c r="B46" s="140" t="s">
        <v>73</v>
      </c>
      <c r="C46" s="36"/>
      <c r="D46" s="71"/>
      <c r="E46" s="145" t="s">
        <v>172</v>
      </c>
      <c r="F46" s="68"/>
    </row>
    <row r="47" spans="1:6" x14ac:dyDescent="0.2">
      <c r="A47" s="88"/>
      <c r="B47" s="140"/>
      <c r="C47" s="36"/>
      <c r="D47" s="71"/>
      <c r="E47" s="141"/>
      <c r="F47" s="68"/>
    </row>
    <row r="48" spans="1:6" x14ac:dyDescent="0.2">
      <c r="A48" s="88"/>
      <c r="B48" s="140"/>
      <c r="C48" s="36"/>
      <c r="D48" s="71"/>
      <c r="E48" s="141"/>
      <c r="F48" s="68"/>
    </row>
    <row r="49" spans="1:6" x14ac:dyDescent="0.2">
      <c r="A49" s="88"/>
      <c r="B49" s="140"/>
      <c r="C49" s="36"/>
      <c r="D49" s="71" t="s">
        <v>90</v>
      </c>
      <c r="E49" s="141"/>
      <c r="F49" s="68"/>
    </row>
    <row r="50" spans="1:6" x14ac:dyDescent="0.2">
      <c r="A50" s="88"/>
      <c r="B50" s="140"/>
      <c r="C50" s="36"/>
      <c r="D50" s="71" t="s">
        <v>106</v>
      </c>
      <c r="E50" s="141"/>
      <c r="F50" s="68"/>
    </row>
    <row r="51" spans="1:6" x14ac:dyDescent="0.2">
      <c r="A51" s="88"/>
      <c r="B51" s="140"/>
      <c r="C51" s="69" t="s">
        <v>214</v>
      </c>
      <c r="D51" s="71" t="s">
        <v>107</v>
      </c>
      <c r="E51" s="141"/>
      <c r="F51" s="68" t="s">
        <v>216</v>
      </c>
    </row>
    <row r="52" spans="1:6" ht="38.25" x14ac:dyDescent="0.2">
      <c r="A52" s="88"/>
      <c r="B52" s="140"/>
      <c r="C52" s="36"/>
      <c r="D52" s="71" t="s">
        <v>108</v>
      </c>
      <c r="E52" s="141"/>
      <c r="F52" s="68"/>
    </row>
    <row r="53" spans="1:6" ht="25.5" x14ac:dyDescent="0.2">
      <c r="A53" s="88"/>
      <c r="B53" s="140"/>
      <c r="C53" s="36"/>
      <c r="D53" s="71" t="s">
        <v>109</v>
      </c>
      <c r="E53" s="141"/>
      <c r="F53" s="68"/>
    </row>
    <row r="54" spans="1:6" ht="25.5" x14ac:dyDescent="0.2">
      <c r="A54" s="88"/>
      <c r="B54" s="140"/>
      <c r="C54" s="36"/>
      <c r="D54" s="71" t="s">
        <v>110</v>
      </c>
      <c r="E54" s="142"/>
      <c r="F54" s="47"/>
    </row>
    <row r="55" spans="1:6" x14ac:dyDescent="0.2">
      <c r="A55" s="88" t="s">
        <v>127</v>
      </c>
      <c r="B55" s="140" t="s">
        <v>77</v>
      </c>
      <c r="C55" s="35"/>
      <c r="D55" s="45"/>
      <c r="E55" s="146" t="s">
        <v>173</v>
      </c>
      <c r="F55" s="145" t="s">
        <v>219</v>
      </c>
    </row>
    <row r="56" spans="1:6" x14ac:dyDescent="0.2">
      <c r="A56" s="88"/>
      <c r="B56" s="140"/>
      <c r="C56" s="36"/>
      <c r="D56" s="67"/>
      <c r="E56" s="147"/>
      <c r="F56" s="141"/>
    </row>
    <row r="57" spans="1:6" x14ac:dyDescent="0.2">
      <c r="A57" s="88"/>
      <c r="B57" s="140"/>
      <c r="C57" s="36"/>
      <c r="D57" s="67"/>
      <c r="E57" s="147"/>
      <c r="F57" s="141"/>
    </row>
    <row r="58" spans="1:6" x14ac:dyDescent="0.2">
      <c r="A58" s="88"/>
      <c r="B58" s="140"/>
      <c r="C58" s="36"/>
      <c r="D58" s="67"/>
      <c r="E58" s="147"/>
      <c r="F58" s="141"/>
    </row>
    <row r="59" spans="1:6" x14ac:dyDescent="0.2">
      <c r="A59" s="88"/>
      <c r="B59" s="140"/>
      <c r="C59" s="36"/>
      <c r="D59" s="67" t="s">
        <v>111</v>
      </c>
      <c r="E59" s="147"/>
      <c r="F59" s="141"/>
    </row>
    <row r="60" spans="1:6" x14ac:dyDescent="0.2">
      <c r="A60" s="88"/>
      <c r="B60" s="140"/>
      <c r="C60" s="69" t="s">
        <v>213</v>
      </c>
      <c r="D60" s="67" t="s">
        <v>112</v>
      </c>
      <c r="E60" s="147"/>
      <c r="F60" s="141"/>
    </row>
    <row r="61" spans="1:6" x14ac:dyDescent="0.2">
      <c r="A61" s="88"/>
      <c r="B61" s="140"/>
      <c r="C61" s="36"/>
      <c r="D61" s="67" t="s">
        <v>113</v>
      </c>
      <c r="E61" s="147"/>
      <c r="F61" s="141"/>
    </row>
    <row r="62" spans="1:6" x14ac:dyDescent="0.2">
      <c r="A62" s="88"/>
      <c r="B62" s="140"/>
      <c r="C62" s="36"/>
      <c r="D62" s="67" t="s">
        <v>146</v>
      </c>
      <c r="E62" s="147"/>
      <c r="F62" s="141"/>
    </row>
    <row r="63" spans="1:6" x14ac:dyDescent="0.2">
      <c r="A63" s="88"/>
      <c r="B63" s="140"/>
      <c r="C63" s="36"/>
      <c r="D63" s="67" t="s">
        <v>95</v>
      </c>
      <c r="E63" s="147"/>
      <c r="F63" s="141"/>
    </row>
    <row r="64" spans="1:6" x14ac:dyDescent="0.2">
      <c r="A64" s="88"/>
      <c r="B64" s="140"/>
      <c r="C64" s="36"/>
      <c r="D64" s="67" t="s">
        <v>114</v>
      </c>
      <c r="E64" s="147"/>
      <c r="F64" s="141"/>
    </row>
    <row r="65" spans="1:6" x14ac:dyDescent="0.2">
      <c r="A65" s="88"/>
      <c r="B65" s="140"/>
      <c r="C65" s="36"/>
      <c r="D65" s="67" t="s">
        <v>115</v>
      </c>
      <c r="E65" s="147"/>
      <c r="F65" s="141"/>
    </row>
    <row r="66" spans="1:6" x14ac:dyDescent="0.2">
      <c r="A66" s="88"/>
      <c r="B66" s="140"/>
      <c r="C66" s="36"/>
      <c r="D66" s="67" t="s">
        <v>116</v>
      </c>
      <c r="E66" s="148"/>
      <c r="F66" s="142"/>
    </row>
    <row r="67" spans="1:6" ht="51" customHeight="1" x14ac:dyDescent="0.2">
      <c r="A67" s="88" t="s">
        <v>220</v>
      </c>
      <c r="B67" s="95" t="s">
        <v>44</v>
      </c>
      <c r="C67" s="143" t="s">
        <v>214</v>
      </c>
      <c r="D67" s="45" t="s">
        <v>117</v>
      </c>
      <c r="E67" s="145" t="s">
        <v>171</v>
      </c>
      <c r="F67" s="145" t="s">
        <v>216</v>
      </c>
    </row>
    <row r="68" spans="1:6" x14ac:dyDescent="0.2">
      <c r="A68" s="88"/>
      <c r="B68" s="96"/>
      <c r="C68" s="143"/>
      <c r="D68" s="67" t="s">
        <v>118</v>
      </c>
      <c r="E68" s="141"/>
      <c r="F68" s="141"/>
    </row>
    <row r="69" spans="1:6" x14ac:dyDescent="0.2">
      <c r="A69" s="88"/>
      <c r="B69" s="96"/>
      <c r="C69" s="143"/>
      <c r="D69" s="67" t="s">
        <v>119</v>
      </c>
      <c r="E69" s="141"/>
      <c r="F69" s="141"/>
    </row>
    <row r="70" spans="1:6" x14ac:dyDescent="0.2">
      <c r="A70" s="88"/>
      <c r="B70" s="96"/>
      <c r="C70" s="143"/>
      <c r="D70" s="67" t="s">
        <v>95</v>
      </c>
      <c r="E70" s="141"/>
      <c r="F70" s="141"/>
    </row>
    <row r="71" spans="1:6" x14ac:dyDescent="0.2">
      <c r="A71" s="88"/>
      <c r="B71" s="96"/>
      <c r="C71" s="143"/>
      <c r="D71" s="67" t="s">
        <v>120</v>
      </c>
      <c r="E71" s="141"/>
      <c r="F71" s="141"/>
    </row>
    <row r="72" spans="1:6" x14ac:dyDescent="0.2">
      <c r="A72" s="88"/>
      <c r="B72" s="96"/>
      <c r="C72" s="143"/>
      <c r="D72" s="67" t="s">
        <v>121</v>
      </c>
      <c r="E72" s="141"/>
      <c r="F72" s="141"/>
    </row>
    <row r="73" spans="1:6" x14ac:dyDescent="0.2">
      <c r="A73" s="88"/>
      <c r="B73" s="97"/>
      <c r="C73" s="143"/>
      <c r="D73" s="46" t="s">
        <v>122</v>
      </c>
      <c r="E73" s="142"/>
      <c r="F73" s="142"/>
    </row>
    <row r="74" spans="1:6" ht="86.25" customHeight="1" x14ac:dyDescent="0.2">
      <c r="A74" s="72">
        <v>10</v>
      </c>
      <c r="B74" s="29" t="s">
        <v>263</v>
      </c>
      <c r="C74" s="43" t="s">
        <v>215</v>
      </c>
      <c r="D74" s="73" t="s">
        <v>267</v>
      </c>
      <c r="E74" s="43" t="s">
        <v>228</v>
      </c>
      <c r="F74" s="44" t="s">
        <v>219</v>
      </c>
    </row>
    <row r="75" spans="1:6" ht="102" x14ac:dyDescent="0.2">
      <c r="A75" s="72">
        <v>11</v>
      </c>
      <c r="B75" s="29" t="s">
        <v>264</v>
      </c>
      <c r="C75" s="43" t="s">
        <v>214</v>
      </c>
      <c r="D75" s="29" t="s">
        <v>268</v>
      </c>
      <c r="E75" s="43" t="s">
        <v>221</v>
      </c>
      <c r="F75" s="44" t="s">
        <v>219</v>
      </c>
    </row>
    <row r="76" spans="1:6" ht="107.25" customHeight="1" x14ac:dyDescent="0.2">
      <c r="A76" s="72">
        <v>12</v>
      </c>
      <c r="B76" s="66" t="s">
        <v>265</v>
      </c>
      <c r="C76" s="43" t="s">
        <v>214</v>
      </c>
      <c r="D76" s="29" t="s">
        <v>206</v>
      </c>
      <c r="E76" s="43" t="s">
        <v>249</v>
      </c>
      <c r="F76" s="44" t="s">
        <v>219</v>
      </c>
    </row>
  </sheetData>
  <mergeCells count="42">
    <mergeCell ref="A27:A36"/>
    <mergeCell ref="E67:E73"/>
    <mergeCell ref="F67:F73"/>
    <mergeCell ref="A67:A73"/>
    <mergeCell ref="A55:A66"/>
    <mergeCell ref="B55:B66"/>
    <mergeCell ref="C67:C73"/>
    <mergeCell ref="B27:B36"/>
    <mergeCell ref="B37:B45"/>
    <mergeCell ref="C27:C45"/>
    <mergeCell ref="B67:B73"/>
    <mergeCell ref="B46:B54"/>
    <mergeCell ref="A37:A45"/>
    <mergeCell ref="E55:E66"/>
    <mergeCell ref="F55:F66"/>
    <mergeCell ref="E27:E36"/>
    <mergeCell ref="F27:F36"/>
    <mergeCell ref="A46:A54"/>
    <mergeCell ref="D1:F1"/>
    <mergeCell ref="E46:E54"/>
    <mergeCell ref="E37:E45"/>
    <mergeCell ref="F37:F45"/>
    <mergeCell ref="E15:E19"/>
    <mergeCell ref="F15:F19"/>
    <mergeCell ref="F22:F26"/>
    <mergeCell ref="E22:E26"/>
    <mergeCell ref="D22:D26"/>
    <mergeCell ref="A3:F4"/>
    <mergeCell ref="D15:D19"/>
    <mergeCell ref="E20:E21"/>
    <mergeCell ref="F20:F21"/>
    <mergeCell ref="A20:A21"/>
    <mergeCell ref="B20:B21"/>
    <mergeCell ref="A22:A26"/>
    <mergeCell ref="E8:E14"/>
    <mergeCell ref="F8:F14"/>
    <mergeCell ref="B8:B14"/>
    <mergeCell ref="A8:A14"/>
    <mergeCell ref="A15:A19"/>
    <mergeCell ref="B15:B19"/>
    <mergeCell ref="B22:B26"/>
    <mergeCell ref="C22:C26"/>
  </mergeCells>
  <pageMargins left="0.70866141732283472" right="0.70866141732283472" top="0.94488188976377963" bottom="0.74803149606299213" header="0.31496062992125984" footer="0.31496062992125984"/>
  <pageSetup paperSize="9"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91"/>
  <sheetViews>
    <sheetView topLeftCell="A285" workbookViewId="0">
      <selection activeCell="A298" sqref="A298:A319"/>
    </sheetView>
  </sheetViews>
  <sheetFormatPr defaultRowHeight="12.75" x14ac:dyDescent="0.2"/>
  <cols>
    <col min="1" max="1" width="45" style="60" customWidth="1"/>
    <col min="2" max="2" width="25.5703125" style="60" customWidth="1"/>
    <col min="3" max="3" width="44.5703125" style="60" customWidth="1"/>
    <col min="4" max="4" width="14.5703125" style="60" customWidth="1"/>
    <col min="5" max="5" width="14.5703125" style="83" customWidth="1"/>
    <col min="6" max="6" width="26.42578125" style="8" customWidth="1"/>
    <col min="7" max="16384" width="9.140625" style="8"/>
  </cols>
  <sheetData>
    <row r="1" spans="1:8" s="1" customFormat="1" ht="51.75" customHeight="1" x14ac:dyDescent="0.2">
      <c r="A1" s="38"/>
      <c r="B1" s="38"/>
      <c r="C1" s="89" t="s">
        <v>223</v>
      </c>
      <c r="D1" s="89"/>
      <c r="E1" s="89"/>
      <c r="F1" s="89"/>
      <c r="G1" s="74"/>
      <c r="H1" s="74"/>
    </row>
    <row r="2" spans="1:8" ht="15" customHeight="1" x14ac:dyDescent="0.2">
      <c r="D2" s="74"/>
      <c r="E2" s="75"/>
      <c r="F2" s="28"/>
    </row>
    <row r="4" spans="1:8" ht="69" customHeight="1" x14ac:dyDescent="0.2">
      <c r="A4" s="163" t="s">
        <v>256</v>
      </c>
      <c r="B4" s="163"/>
      <c r="C4" s="163"/>
      <c r="D4" s="163"/>
      <c r="E4" s="163"/>
      <c r="F4" s="163"/>
    </row>
    <row r="6" spans="1:8" ht="35.25" customHeight="1" x14ac:dyDescent="0.2">
      <c r="A6" s="149" t="s">
        <v>226</v>
      </c>
      <c r="B6" s="164" t="s">
        <v>6</v>
      </c>
      <c r="C6" s="156" t="s">
        <v>47</v>
      </c>
      <c r="D6" s="159" t="s">
        <v>48</v>
      </c>
      <c r="E6" s="160"/>
      <c r="F6" s="166" t="s">
        <v>49</v>
      </c>
      <c r="G6" s="3"/>
    </row>
    <row r="7" spans="1:8" ht="18.75" customHeight="1" x14ac:dyDescent="0.2">
      <c r="A7" s="151"/>
      <c r="B7" s="165"/>
      <c r="C7" s="158"/>
      <c r="D7" s="161"/>
      <c r="E7" s="162"/>
      <c r="F7" s="166"/>
      <c r="G7" s="3"/>
    </row>
    <row r="8" spans="1:8" x14ac:dyDescent="0.2">
      <c r="A8" s="155" t="s">
        <v>208</v>
      </c>
      <c r="B8" s="156" t="s">
        <v>8</v>
      </c>
      <c r="C8" s="145" t="s">
        <v>180</v>
      </c>
      <c r="D8" s="54" t="s">
        <v>181</v>
      </c>
      <c r="E8" s="76">
        <f>E9+E10+E11+E12+E13</f>
        <v>0</v>
      </c>
      <c r="F8" s="145" t="s">
        <v>139</v>
      </c>
      <c r="G8" s="3"/>
    </row>
    <row r="9" spans="1:8" s="78" customFormat="1" ht="12.75" customHeight="1" x14ac:dyDescent="0.2">
      <c r="A9" s="153"/>
      <c r="B9" s="157"/>
      <c r="C9" s="141"/>
      <c r="D9" s="54">
        <v>2017</v>
      </c>
      <c r="E9" s="56">
        <f>E33+E105+E201+E249+E297</f>
        <v>0</v>
      </c>
      <c r="F9" s="141"/>
      <c r="G9" s="77"/>
    </row>
    <row r="10" spans="1:8" s="78" customFormat="1" x14ac:dyDescent="0.2">
      <c r="A10" s="153"/>
      <c r="B10" s="157"/>
      <c r="C10" s="141"/>
      <c r="D10" s="54">
        <v>2018</v>
      </c>
      <c r="E10" s="56">
        <f t="shared" ref="E10:E13" si="0">E34+E106+E202+E250+E298</f>
        <v>0</v>
      </c>
      <c r="F10" s="141"/>
      <c r="G10" s="77"/>
    </row>
    <row r="11" spans="1:8" s="78" customFormat="1" x14ac:dyDescent="0.2">
      <c r="A11" s="153"/>
      <c r="B11" s="157"/>
      <c r="C11" s="141"/>
      <c r="D11" s="54">
        <v>2019</v>
      </c>
      <c r="E11" s="56">
        <f t="shared" si="0"/>
        <v>0</v>
      </c>
      <c r="F11" s="141"/>
      <c r="G11" s="77"/>
    </row>
    <row r="12" spans="1:8" s="78" customFormat="1" x14ac:dyDescent="0.2">
      <c r="A12" s="153"/>
      <c r="B12" s="157"/>
      <c r="C12" s="141"/>
      <c r="D12" s="54">
        <v>2020</v>
      </c>
      <c r="E12" s="56">
        <f t="shared" si="0"/>
        <v>0</v>
      </c>
      <c r="F12" s="141"/>
      <c r="G12" s="77"/>
    </row>
    <row r="13" spans="1:8" s="78" customFormat="1" x14ac:dyDescent="0.2">
      <c r="A13" s="153"/>
      <c r="B13" s="158"/>
      <c r="C13" s="141"/>
      <c r="D13" s="54">
        <v>2021</v>
      </c>
      <c r="E13" s="56">
        <f t="shared" si="0"/>
        <v>0</v>
      </c>
      <c r="F13" s="141"/>
      <c r="G13" s="77"/>
    </row>
    <row r="14" spans="1:8" s="78" customFormat="1" ht="15" customHeight="1" x14ac:dyDescent="0.2">
      <c r="A14" s="153"/>
      <c r="B14" s="156" t="s">
        <v>9</v>
      </c>
      <c r="C14" s="141"/>
      <c r="D14" s="54" t="s">
        <v>181</v>
      </c>
      <c r="E14" s="76">
        <f>E15+E16+E17+E18+E19</f>
        <v>5030</v>
      </c>
      <c r="F14" s="141"/>
      <c r="G14" s="77"/>
    </row>
    <row r="15" spans="1:8" s="78" customFormat="1" ht="12.75" customHeight="1" x14ac:dyDescent="0.2">
      <c r="A15" s="153"/>
      <c r="B15" s="157"/>
      <c r="C15" s="141"/>
      <c r="D15" s="54">
        <v>2017</v>
      </c>
      <c r="E15" s="56">
        <f>E39+E111+E207+E255+E303</f>
        <v>5030</v>
      </c>
      <c r="F15" s="141"/>
      <c r="G15" s="77"/>
    </row>
    <row r="16" spans="1:8" s="78" customFormat="1" x14ac:dyDescent="0.2">
      <c r="A16" s="153"/>
      <c r="B16" s="157"/>
      <c r="C16" s="141"/>
      <c r="D16" s="54">
        <v>2018</v>
      </c>
      <c r="E16" s="56">
        <f t="shared" ref="E16:E19" si="1">E40+E112+E208+E256+E304</f>
        <v>0</v>
      </c>
      <c r="F16" s="141"/>
      <c r="G16" s="77"/>
    </row>
    <row r="17" spans="1:9" s="78" customFormat="1" x14ac:dyDescent="0.2">
      <c r="A17" s="153"/>
      <c r="B17" s="157"/>
      <c r="C17" s="141"/>
      <c r="D17" s="54">
        <v>2019</v>
      </c>
      <c r="E17" s="56">
        <f t="shared" si="1"/>
        <v>0</v>
      </c>
      <c r="F17" s="141"/>
      <c r="G17" s="77"/>
      <c r="I17" s="84"/>
    </row>
    <row r="18" spans="1:9" s="78" customFormat="1" x14ac:dyDescent="0.2">
      <c r="A18" s="153"/>
      <c r="B18" s="157"/>
      <c r="C18" s="141"/>
      <c r="D18" s="54">
        <v>2020</v>
      </c>
      <c r="E18" s="56">
        <f t="shared" si="1"/>
        <v>0</v>
      </c>
      <c r="F18" s="141"/>
      <c r="G18" s="77"/>
    </row>
    <row r="19" spans="1:9" s="78" customFormat="1" x14ac:dyDescent="0.2">
      <c r="A19" s="153"/>
      <c r="B19" s="158"/>
      <c r="C19" s="141"/>
      <c r="D19" s="54">
        <v>2021</v>
      </c>
      <c r="E19" s="56">
        <f t="shared" si="1"/>
        <v>0</v>
      </c>
      <c r="F19" s="141"/>
      <c r="G19" s="77"/>
    </row>
    <row r="20" spans="1:9" s="78" customFormat="1" ht="15" customHeight="1" x14ac:dyDescent="0.2">
      <c r="A20" s="153"/>
      <c r="B20" s="156" t="s">
        <v>29</v>
      </c>
      <c r="C20" s="141"/>
      <c r="D20" s="54" t="s">
        <v>181</v>
      </c>
      <c r="E20" s="76">
        <f>E21+E22+E23+E24+E25</f>
        <v>659793</v>
      </c>
      <c r="F20" s="141"/>
      <c r="G20" s="77"/>
    </row>
    <row r="21" spans="1:9" s="78" customFormat="1" ht="12.75" customHeight="1" x14ac:dyDescent="0.2">
      <c r="A21" s="153"/>
      <c r="B21" s="157"/>
      <c r="C21" s="141"/>
      <c r="D21" s="54">
        <v>2017</v>
      </c>
      <c r="E21" s="56">
        <f>E45+E117+E213+E261+E309</f>
        <v>147933</v>
      </c>
      <c r="F21" s="141"/>
      <c r="G21" s="77"/>
    </row>
    <row r="22" spans="1:9" s="78" customFormat="1" x14ac:dyDescent="0.2">
      <c r="A22" s="153"/>
      <c r="B22" s="157"/>
      <c r="C22" s="141"/>
      <c r="D22" s="54">
        <v>2018</v>
      </c>
      <c r="E22" s="56">
        <f t="shared" ref="E22:E25" si="2">E46+E118+E214+E262+E310</f>
        <v>127965</v>
      </c>
      <c r="F22" s="141"/>
      <c r="G22" s="77"/>
    </row>
    <row r="23" spans="1:9" s="78" customFormat="1" x14ac:dyDescent="0.2">
      <c r="A23" s="153"/>
      <c r="B23" s="157"/>
      <c r="C23" s="141"/>
      <c r="D23" s="54">
        <v>2019</v>
      </c>
      <c r="E23" s="56">
        <f t="shared" si="2"/>
        <v>127965</v>
      </c>
      <c r="F23" s="141"/>
      <c r="G23" s="77"/>
    </row>
    <row r="24" spans="1:9" s="78" customFormat="1" x14ac:dyDescent="0.2">
      <c r="A24" s="153"/>
      <c r="B24" s="157"/>
      <c r="C24" s="141"/>
      <c r="D24" s="54">
        <v>2020</v>
      </c>
      <c r="E24" s="56">
        <f t="shared" si="2"/>
        <v>127965</v>
      </c>
      <c r="F24" s="141"/>
      <c r="G24" s="77"/>
    </row>
    <row r="25" spans="1:9" s="78" customFormat="1" x14ac:dyDescent="0.2">
      <c r="A25" s="153"/>
      <c r="B25" s="158"/>
      <c r="C25" s="141"/>
      <c r="D25" s="54">
        <v>2021</v>
      </c>
      <c r="E25" s="56">
        <f t="shared" si="2"/>
        <v>127965</v>
      </c>
      <c r="F25" s="141"/>
      <c r="G25" s="77"/>
    </row>
    <row r="26" spans="1:9" s="78" customFormat="1" ht="15" customHeight="1" x14ac:dyDescent="0.2">
      <c r="A26" s="153"/>
      <c r="B26" s="156" t="s">
        <v>28</v>
      </c>
      <c r="C26" s="141"/>
      <c r="D26" s="54" t="s">
        <v>181</v>
      </c>
      <c r="E26" s="76">
        <f>E27+E28+E29+E30+E31</f>
        <v>83293</v>
      </c>
      <c r="F26" s="141"/>
      <c r="G26" s="77"/>
    </row>
    <row r="27" spans="1:9" s="78" customFormat="1" x14ac:dyDescent="0.2">
      <c r="A27" s="153"/>
      <c r="B27" s="157"/>
      <c r="C27" s="141"/>
      <c r="D27" s="54">
        <v>2017</v>
      </c>
      <c r="E27" s="56">
        <f>E51+E123+E219+E267+E315</f>
        <v>14219</v>
      </c>
      <c r="F27" s="141"/>
      <c r="G27" s="77"/>
    </row>
    <row r="28" spans="1:9" s="78" customFormat="1" x14ac:dyDescent="0.2">
      <c r="A28" s="153"/>
      <c r="B28" s="157"/>
      <c r="C28" s="141"/>
      <c r="D28" s="54">
        <v>2018</v>
      </c>
      <c r="E28" s="56">
        <f t="shared" ref="E28:E31" si="3">E52+E124+E220+E268+E316</f>
        <v>15405</v>
      </c>
      <c r="F28" s="141"/>
      <c r="G28" s="77"/>
    </row>
    <row r="29" spans="1:9" s="78" customFormat="1" x14ac:dyDescent="0.2">
      <c r="A29" s="153"/>
      <c r="B29" s="157"/>
      <c r="C29" s="141"/>
      <c r="D29" s="54">
        <v>2019</v>
      </c>
      <c r="E29" s="56">
        <f t="shared" si="3"/>
        <v>17355</v>
      </c>
      <c r="F29" s="141"/>
      <c r="G29" s="77"/>
    </row>
    <row r="30" spans="1:9" s="78" customFormat="1" x14ac:dyDescent="0.2">
      <c r="A30" s="153"/>
      <c r="B30" s="157"/>
      <c r="C30" s="141"/>
      <c r="D30" s="54">
        <v>2020</v>
      </c>
      <c r="E30" s="56">
        <f t="shared" si="3"/>
        <v>17879</v>
      </c>
      <c r="F30" s="141"/>
      <c r="G30" s="77"/>
    </row>
    <row r="31" spans="1:9" s="78" customFormat="1" x14ac:dyDescent="0.2">
      <c r="A31" s="154"/>
      <c r="B31" s="158"/>
      <c r="C31" s="142"/>
      <c r="D31" s="54">
        <v>2021</v>
      </c>
      <c r="E31" s="56">
        <f t="shared" si="3"/>
        <v>18435</v>
      </c>
      <c r="F31" s="142"/>
      <c r="G31" s="77"/>
    </row>
    <row r="32" spans="1:9" ht="18.75" customHeight="1" x14ac:dyDescent="0.2">
      <c r="A32" s="79" t="s">
        <v>50</v>
      </c>
      <c r="B32" s="156" t="s">
        <v>8</v>
      </c>
      <c r="C32" s="145" t="s">
        <v>180</v>
      </c>
      <c r="D32" s="54" t="s">
        <v>181</v>
      </c>
      <c r="E32" s="76">
        <f>E33+E34+E35+E36+E37</f>
        <v>0</v>
      </c>
      <c r="F32" s="145" t="s">
        <v>139</v>
      </c>
      <c r="G32" s="3"/>
    </row>
    <row r="33" spans="1:7" s="78" customFormat="1" ht="12.75" customHeight="1" x14ac:dyDescent="0.2">
      <c r="A33" s="153" t="s">
        <v>74</v>
      </c>
      <c r="B33" s="157"/>
      <c r="C33" s="141"/>
      <c r="D33" s="54">
        <v>2017</v>
      </c>
      <c r="E33" s="56">
        <f>E57+E81</f>
        <v>0</v>
      </c>
      <c r="F33" s="141"/>
      <c r="G33" s="77"/>
    </row>
    <row r="34" spans="1:7" s="78" customFormat="1" ht="12.75" customHeight="1" x14ac:dyDescent="0.2">
      <c r="A34" s="153"/>
      <c r="B34" s="157"/>
      <c r="C34" s="141"/>
      <c r="D34" s="54">
        <v>2018</v>
      </c>
      <c r="E34" s="56">
        <f t="shared" ref="E34:E37" si="4">E58+E82</f>
        <v>0</v>
      </c>
      <c r="F34" s="141"/>
      <c r="G34" s="77"/>
    </row>
    <row r="35" spans="1:7" s="78" customFormat="1" x14ac:dyDescent="0.2">
      <c r="A35" s="153"/>
      <c r="B35" s="157"/>
      <c r="C35" s="141"/>
      <c r="D35" s="54">
        <v>2019</v>
      </c>
      <c r="E35" s="56">
        <f t="shared" si="4"/>
        <v>0</v>
      </c>
      <c r="F35" s="141"/>
      <c r="G35" s="77"/>
    </row>
    <row r="36" spans="1:7" s="78" customFormat="1" x14ac:dyDescent="0.2">
      <c r="A36" s="153"/>
      <c r="B36" s="157"/>
      <c r="C36" s="141"/>
      <c r="D36" s="54">
        <v>2020</v>
      </c>
      <c r="E36" s="56">
        <f t="shared" si="4"/>
        <v>0</v>
      </c>
      <c r="F36" s="141"/>
      <c r="G36" s="77"/>
    </row>
    <row r="37" spans="1:7" s="78" customFormat="1" x14ac:dyDescent="0.2">
      <c r="A37" s="153"/>
      <c r="B37" s="158"/>
      <c r="C37" s="141"/>
      <c r="D37" s="54">
        <v>2021</v>
      </c>
      <c r="E37" s="56">
        <f t="shared" si="4"/>
        <v>0</v>
      </c>
      <c r="F37" s="141"/>
      <c r="G37" s="77"/>
    </row>
    <row r="38" spans="1:7" s="78" customFormat="1" ht="15" customHeight="1" x14ac:dyDescent="0.2">
      <c r="A38" s="153"/>
      <c r="B38" s="156" t="s">
        <v>9</v>
      </c>
      <c r="C38" s="141"/>
      <c r="D38" s="54" t="s">
        <v>181</v>
      </c>
      <c r="E38" s="76">
        <f>E39+E40+E41+E42+E43</f>
        <v>0</v>
      </c>
      <c r="F38" s="141"/>
      <c r="G38" s="77"/>
    </row>
    <row r="39" spans="1:7" s="78" customFormat="1" ht="12.75" customHeight="1" x14ac:dyDescent="0.2">
      <c r="A39" s="153"/>
      <c r="B39" s="157"/>
      <c r="C39" s="141"/>
      <c r="D39" s="54">
        <v>2017</v>
      </c>
      <c r="E39" s="56">
        <f>E63+E87</f>
        <v>0</v>
      </c>
      <c r="F39" s="141"/>
      <c r="G39" s="77"/>
    </row>
    <row r="40" spans="1:7" s="78" customFormat="1" x14ac:dyDescent="0.2">
      <c r="A40" s="153"/>
      <c r="B40" s="157"/>
      <c r="C40" s="141"/>
      <c r="D40" s="54">
        <v>2018</v>
      </c>
      <c r="E40" s="56">
        <f t="shared" ref="E40:E43" si="5">E64+E88</f>
        <v>0</v>
      </c>
      <c r="F40" s="141"/>
      <c r="G40" s="77"/>
    </row>
    <row r="41" spans="1:7" s="78" customFormat="1" x14ac:dyDescent="0.2">
      <c r="A41" s="153"/>
      <c r="B41" s="157"/>
      <c r="C41" s="141"/>
      <c r="D41" s="54">
        <v>2019</v>
      </c>
      <c r="E41" s="56">
        <f t="shared" si="5"/>
        <v>0</v>
      </c>
      <c r="F41" s="141"/>
      <c r="G41" s="77"/>
    </row>
    <row r="42" spans="1:7" s="78" customFormat="1" x14ac:dyDescent="0.2">
      <c r="A42" s="153"/>
      <c r="B42" s="157"/>
      <c r="C42" s="141"/>
      <c r="D42" s="54">
        <v>2020</v>
      </c>
      <c r="E42" s="56">
        <f t="shared" si="5"/>
        <v>0</v>
      </c>
      <c r="F42" s="141"/>
      <c r="G42" s="77"/>
    </row>
    <row r="43" spans="1:7" s="78" customFormat="1" x14ac:dyDescent="0.2">
      <c r="A43" s="153"/>
      <c r="B43" s="158"/>
      <c r="C43" s="141"/>
      <c r="D43" s="54">
        <v>2021</v>
      </c>
      <c r="E43" s="56">
        <f t="shared" si="5"/>
        <v>0</v>
      </c>
      <c r="F43" s="141"/>
      <c r="G43" s="77"/>
    </row>
    <row r="44" spans="1:7" s="78" customFormat="1" ht="15" customHeight="1" x14ac:dyDescent="0.2">
      <c r="A44" s="153"/>
      <c r="B44" s="156" t="s">
        <v>29</v>
      </c>
      <c r="C44" s="141"/>
      <c r="D44" s="54" t="s">
        <v>181</v>
      </c>
      <c r="E44" s="76">
        <f>E45+E46+E47+E48+E49</f>
        <v>0</v>
      </c>
      <c r="F44" s="141"/>
      <c r="G44" s="77"/>
    </row>
    <row r="45" spans="1:7" s="78" customFormat="1" ht="12.75" customHeight="1" x14ac:dyDescent="0.2">
      <c r="A45" s="153"/>
      <c r="B45" s="157"/>
      <c r="C45" s="141"/>
      <c r="D45" s="54">
        <v>2017</v>
      </c>
      <c r="E45" s="56">
        <f>E69+E93</f>
        <v>0</v>
      </c>
      <c r="F45" s="141"/>
      <c r="G45" s="77"/>
    </row>
    <row r="46" spans="1:7" s="78" customFormat="1" x14ac:dyDescent="0.2">
      <c r="A46" s="153"/>
      <c r="B46" s="157"/>
      <c r="C46" s="141"/>
      <c r="D46" s="54">
        <v>2018</v>
      </c>
      <c r="E46" s="56">
        <f t="shared" ref="E46:E49" si="6">E70+E94</f>
        <v>0</v>
      </c>
      <c r="F46" s="141"/>
      <c r="G46" s="77"/>
    </row>
    <row r="47" spans="1:7" s="78" customFormat="1" x14ac:dyDescent="0.2">
      <c r="A47" s="153"/>
      <c r="B47" s="157"/>
      <c r="C47" s="141"/>
      <c r="D47" s="54">
        <v>2019</v>
      </c>
      <c r="E47" s="56">
        <f t="shared" si="6"/>
        <v>0</v>
      </c>
      <c r="F47" s="141"/>
      <c r="G47" s="77"/>
    </row>
    <row r="48" spans="1:7" s="78" customFormat="1" x14ac:dyDescent="0.2">
      <c r="A48" s="153"/>
      <c r="B48" s="157"/>
      <c r="C48" s="141"/>
      <c r="D48" s="54">
        <v>2020</v>
      </c>
      <c r="E48" s="56">
        <f t="shared" si="6"/>
        <v>0</v>
      </c>
      <c r="F48" s="141"/>
      <c r="G48" s="77"/>
    </row>
    <row r="49" spans="1:7" s="78" customFormat="1" x14ac:dyDescent="0.2">
      <c r="A49" s="153"/>
      <c r="B49" s="158"/>
      <c r="C49" s="141"/>
      <c r="D49" s="54">
        <v>2021</v>
      </c>
      <c r="E49" s="56">
        <f t="shared" si="6"/>
        <v>0</v>
      </c>
      <c r="F49" s="141"/>
      <c r="G49" s="77"/>
    </row>
    <row r="50" spans="1:7" s="78" customFormat="1" ht="15" customHeight="1" x14ac:dyDescent="0.2">
      <c r="A50" s="153"/>
      <c r="B50" s="156" t="s">
        <v>28</v>
      </c>
      <c r="C50" s="141"/>
      <c r="D50" s="54" t="s">
        <v>181</v>
      </c>
      <c r="E50" s="76">
        <f>E51+E52+E53+E54+E55</f>
        <v>0</v>
      </c>
      <c r="F50" s="141"/>
      <c r="G50" s="77"/>
    </row>
    <row r="51" spans="1:7" s="78" customFormat="1" x14ac:dyDescent="0.2">
      <c r="A51" s="153"/>
      <c r="B51" s="157"/>
      <c r="C51" s="141"/>
      <c r="D51" s="54">
        <v>2017</v>
      </c>
      <c r="E51" s="56">
        <f>E75+E99</f>
        <v>0</v>
      </c>
      <c r="F51" s="141"/>
      <c r="G51" s="77"/>
    </row>
    <row r="52" spans="1:7" s="78" customFormat="1" x14ac:dyDescent="0.2">
      <c r="A52" s="153"/>
      <c r="B52" s="157"/>
      <c r="C52" s="141"/>
      <c r="D52" s="54">
        <v>2018</v>
      </c>
      <c r="E52" s="56">
        <f t="shared" ref="E52:E55" si="7">E76+E100</f>
        <v>0</v>
      </c>
      <c r="F52" s="141"/>
      <c r="G52" s="77"/>
    </row>
    <row r="53" spans="1:7" s="78" customFormat="1" x14ac:dyDescent="0.2">
      <c r="A53" s="153"/>
      <c r="B53" s="157"/>
      <c r="C53" s="141"/>
      <c r="D53" s="54">
        <v>2019</v>
      </c>
      <c r="E53" s="56">
        <f t="shared" si="7"/>
        <v>0</v>
      </c>
      <c r="F53" s="141"/>
      <c r="G53" s="77"/>
    </row>
    <row r="54" spans="1:7" s="78" customFormat="1" x14ac:dyDescent="0.2">
      <c r="A54" s="153"/>
      <c r="B54" s="157"/>
      <c r="C54" s="141"/>
      <c r="D54" s="54">
        <v>2020</v>
      </c>
      <c r="E54" s="56">
        <f t="shared" si="7"/>
        <v>0</v>
      </c>
      <c r="F54" s="141"/>
      <c r="G54" s="77"/>
    </row>
    <row r="55" spans="1:7" s="78" customFormat="1" x14ac:dyDescent="0.2">
      <c r="A55" s="154"/>
      <c r="B55" s="158"/>
      <c r="C55" s="142"/>
      <c r="D55" s="54">
        <v>2021</v>
      </c>
      <c r="E55" s="56">
        <f t="shared" si="7"/>
        <v>0</v>
      </c>
      <c r="F55" s="142"/>
      <c r="G55" s="77"/>
    </row>
    <row r="56" spans="1:7" s="78" customFormat="1" ht="15" customHeight="1" x14ac:dyDescent="0.2">
      <c r="A56" s="80" t="s">
        <v>51</v>
      </c>
      <c r="B56" s="156" t="s">
        <v>8</v>
      </c>
      <c r="C56" s="145" t="s">
        <v>180</v>
      </c>
      <c r="D56" s="54" t="s">
        <v>181</v>
      </c>
      <c r="E56" s="76">
        <f>E57+E58+E59+E60+E61</f>
        <v>0</v>
      </c>
      <c r="F56" s="145" t="s">
        <v>139</v>
      </c>
      <c r="G56" s="77"/>
    </row>
    <row r="57" spans="1:7" ht="12.75" customHeight="1" x14ac:dyDescent="0.2">
      <c r="A57" s="81"/>
      <c r="B57" s="157"/>
      <c r="C57" s="141"/>
      <c r="D57" s="54">
        <v>2017</v>
      </c>
      <c r="E57" s="56">
        <v>0</v>
      </c>
      <c r="F57" s="141"/>
      <c r="G57" s="3"/>
    </row>
    <row r="58" spans="1:7" x14ac:dyDescent="0.2">
      <c r="A58" s="149" t="s">
        <v>65</v>
      </c>
      <c r="B58" s="157"/>
      <c r="C58" s="141"/>
      <c r="D58" s="54">
        <v>2018</v>
      </c>
      <c r="E58" s="56">
        <v>0</v>
      </c>
      <c r="F58" s="141"/>
      <c r="G58" s="3"/>
    </row>
    <row r="59" spans="1:7" x14ac:dyDescent="0.2">
      <c r="A59" s="150"/>
      <c r="B59" s="157"/>
      <c r="C59" s="141"/>
      <c r="D59" s="54">
        <v>2019</v>
      </c>
      <c r="E59" s="56">
        <v>0</v>
      </c>
      <c r="F59" s="141"/>
      <c r="G59" s="3"/>
    </row>
    <row r="60" spans="1:7" x14ac:dyDescent="0.2">
      <c r="A60" s="150"/>
      <c r="B60" s="157"/>
      <c r="C60" s="141"/>
      <c r="D60" s="54">
        <v>2020</v>
      </c>
      <c r="E60" s="56">
        <v>0</v>
      </c>
      <c r="F60" s="141"/>
      <c r="G60" s="3"/>
    </row>
    <row r="61" spans="1:7" x14ac:dyDescent="0.2">
      <c r="A61" s="150"/>
      <c r="B61" s="158"/>
      <c r="C61" s="141"/>
      <c r="D61" s="54">
        <v>2021</v>
      </c>
      <c r="E61" s="56">
        <v>0</v>
      </c>
      <c r="F61" s="141"/>
      <c r="G61" s="3"/>
    </row>
    <row r="62" spans="1:7" ht="15" customHeight="1" x14ac:dyDescent="0.2">
      <c r="A62" s="150"/>
      <c r="B62" s="156" t="s">
        <v>9</v>
      </c>
      <c r="C62" s="141"/>
      <c r="D62" s="54" t="s">
        <v>181</v>
      </c>
      <c r="E62" s="76">
        <f>E63+E64+E65+E66+E67</f>
        <v>0</v>
      </c>
      <c r="F62" s="141"/>
      <c r="G62" s="3"/>
    </row>
    <row r="63" spans="1:7" ht="12.75" customHeight="1" x14ac:dyDescent="0.2">
      <c r="A63" s="150"/>
      <c r="B63" s="157"/>
      <c r="C63" s="141"/>
      <c r="D63" s="54">
        <v>2017</v>
      </c>
      <c r="E63" s="56">
        <v>0</v>
      </c>
      <c r="F63" s="141"/>
      <c r="G63" s="3"/>
    </row>
    <row r="64" spans="1:7" x14ac:dyDescent="0.2">
      <c r="A64" s="150"/>
      <c r="B64" s="157"/>
      <c r="C64" s="141"/>
      <c r="D64" s="54">
        <v>2018</v>
      </c>
      <c r="E64" s="56">
        <v>0</v>
      </c>
      <c r="F64" s="141"/>
      <c r="G64" s="3"/>
    </row>
    <row r="65" spans="1:7" x14ac:dyDescent="0.2">
      <c r="A65" s="150"/>
      <c r="B65" s="157"/>
      <c r="C65" s="141"/>
      <c r="D65" s="54">
        <v>2019</v>
      </c>
      <c r="E65" s="56">
        <v>0</v>
      </c>
      <c r="F65" s="141"/>
      <c r="G65" s="3"/>
    </row>
    <row r="66" spans="1:7" x14ac:dyDescent="0.2">
      <c r="A66" s="150"/>
      <c r="B66" s="157"/>
      <c r="C66" s="141"/>
      <c r="D66" s="54">
        <v>2020</v>
      </c>
      <c r="E66" s="56">
        <v>0</v>
      </c>
      <c r="F66" s="141"/>
      <c r="G66" s="3"/>
    </row>
    <row r="67" spans="1:7" x14ac:dyDescent="0.2">
      <c r="A67" s="150"/>
      <c r="B67" s="158"/>
      <c r="C67" s="141"/>
      <c r="D67" s="54">
        <v>2021</v>
      </c>
      <c r="E67" s="56">
        <v>0</v>
      </c>
      <c r="F67" s="141"/>
      <c r="G67" s="3"/>
    </row>
    <row r="68" spans="1:7" ht="15" customHeight="1" x14ac:dyDescent="0.2">
      <c r="A68" s="150"/>
      <c r="B68" s="156" t="s">
        <v>29</v>
      </c>
      <c r="C68" s="141"/>
      <c r="D68" s="54" t="s">
        <v>181</v>
      </c>
      <c r="E68" s="76">
        <f>E69+E70+E71+E72+E73</f>
        <v>0</v>
      </c>
      <c r="F68" s="141"/>
      <c r="G68" s="3"/>
    </row>
    <row r="69" spans="1:7" ht="12.75" customHeight="1" x14ac:dyDescent="0.2">
      <c r="A69" s="150"/>
      <c r="B69" s="157"/>
      <c r="C69" s="141"/>
      <c r="D69" s="54">
        <v>2017</v>
      </c>
      <c r="E69" s="56">
        <v>0</v>
      </c>
      <c r="F69" s="141"/>
      <c r="G69" s="3"/>
    </row>
    <row r="70" spans="1:7" x14ac:dyDescent="0.2">
      <c r="A70" s="150"/>
      <c r="B70" s="157"/>
      <c r="C70" s="141"/>
      <c r="D70" s="54">
        <v>2018</v>
      </c>
      <c r="E70" s="56">
        <v>0</v>
      </c>
      <c r="F70" s="141"/>
      <c r="G70" s="3"/>
    </row>
    <row r="71" spans="1:7" x14ac:dyDescent="0.2">
      <c r="A71" s="150"/>
      <c r="B71" s="157"/>
      <c r="C71" s="141"/>
      <c r="D71" s="54">
        <v>2019</v>
      </c>
      <c r="E71" s="56">
        <v>0</v>
      </c>
      <c r="F71" s="141"/>
      <c r="G71" s="3"/>
    </row>
    <row r="72" spans="1:7" x14ac:dyDescent="0.2">
      <c r="A72" s="150"/>
      <c r="B72" s="157"/>
      <c r="C72" s="141"/>
      <c r="D72" s="54">
        <v>2020</v>
      </c>
      <c r="E72" s="56">
        <v>0</v>
      </c>
      <c r="F72" s="141"/>
      <c r="G72" s="3"/>
    </row>
    <row r="73" spans="1:7" x14ac:dyDescent="0.2">
      <c r="A73" s="150"/>
      <c r="B73" s="158"/>
      <c r="C73" s="141"/>
      <c r="D73" s="54">
        <v>2021</v>
      </c>
      <c r="E73" s="56">
        <v>0</v>
      </c>
      <c r="F73" s="141"/>
      <c r="G73" s="3"/>
    </row>
    <row r="74" spans="1:7" ht="15" customHeight="1" x14ac:dyDescent="0.2">
      <c r="A74" s="150"/>
      <c r="B74" s="156" t="s">
        <v>28</v>
      </c>
      <c r="C74" s="141"/>
      <c r="D74" s="54" t="s">
        <v>181</v>
      </c>
      <c r="E74" s="76">
        <f>E75+E76+E77+E78+E79</f>
        <v>0</v>
      </c>
      <c r="F74" s="141"/>
      <c r="G74" s="3"/>
    </row>
    <row r="75" spans="1:7" x14ac:dyDescent="0.2">
      <c r="A75" s="150"/>
      <c r="B75" s="157"/>
      <c r="C75" s="141"/>
      <c r="D75" s="54">
        <v>2017</v>
      </c>
      <c r="E75" s="56">
        <v>0</v>
      </c>
      <c r="F75" s="141"/>
      <c r="G75" s="3"/>
    </row>
    <row r="76" spans="1:7" x14ac:dyDescent="0.2">
      <c r="A76" s="150"/>
      <c r="B76" s="157"/>
      <c r="C76" s="141"/>
      <c r="D76" s="54">
        <v>2018</v>
      </c>
      <c r="E76" s="56">
        <v>0</v>
      </c>
      <c r="F76" s="141"/>
      <c r="G76" s="3"/>
    </row>
    <row r="77" spans="1:7" x14ac:dyDescent="0.2">
      <c r="A77" s="150"/>
      <c r="B77" s="157"/>
      <c r="C77" s="141"/>
      <c r="D77" s="54">
        <v>2019</v>
      </c>
      <c r="E77" s="56">
        <v>0</v>
      </c>
      <c r="F77" s="141"/>
      <c r="G77" s="3"/>
    </row>
    <row r="78" spans="1:7" x14ac:dyDescent="0.2">
      <c r="A78" s="150"/>
      <c r="B78" s="157"/>
      <c r="C78" s="141"/>
      <c r="D78" s="54">
        <v>2020</v>
      </c>
      <c r="E78" s="56">
        <v>0</v>
      </c>
      <c r="F78" s="141"/>
      <c r="G78" s="3"/>
    </row>
    <row r="79" spans="1:7" x14ac:dyDescent="0.2">
      <c r="A79" s="151"/>
      <c r="B79" s="158"/>
      <c r="C79" s="142"/>
      <c r="D79" s="54">
        <v>2021</v>
      </c>
      <c r="E79" s="56">
        <v>0</v>
      </c>
      <c r="F79" s="142"/>
      <c r="G79" s="3"/>
    </row>
    <row r="80" spans="1:7" ht="15" customHeight="1" x14ac:dyDescent="0.2">
      <c r="A80" s="70" t="s">
        <v>52</v>
      </c>
      <c r="B80" s="156" t="s">
        <v>8</v>
      </c>
      <c r="C80" s="145" t="s">
        <v>180</v>
      </c>
      <c r="D80" s="54" t="s">
        <v>181</v>
      </c>
      <c r="E80" s="76">
        <f>E81+E82+E83+E84+E85</f>
        <v>0</v>
      </c>
      <c r="F80" s="145" t="s">
        <v>139</v>
      </c>
      <c r="G80" s="3"/>
    </row>
    <row r="81" spans="1:7" ht="12.75" customHeight="1" x14ac:dyDescent="0.2">
      <c r="A81" s="150" t="s">
        <v>66</v>
      </c>
      <c r="B81" s="157"/>
      <c r="C81" s="141"/>
      <c r="D81" s="54">
        <v>2017</v>
      </c>
      <c r="E81" s="56">
        <v>0</v>
      </c>
      <c r="F81" s="141"/>
      <c r="G81" s="3"/>
    </row>
    <row r="82" spans="1:7" ht="12.75" customHeight="1" x14ac:dyDescent="0.2">
      <c r="A82" s="150"/>
      <c r="B82" s="157"/>
      <c r="C82" s="141"/>
      <c r="D82" s="54">
        <v>2018</v>
      </c>
      <c r="E82" s="56">
        <v>0</v>
      </c>
      <c r="F82" s="141"/>
      <c r="G82" s="3"/>
    </row>
    <row r="83" spans="1:7" x14ac:dyDescent="0.2">
      <c r="A83" s="150"/>
      <c r="B83" s="157"/>
      <c r="C83" s="141"/>
      <c r="D83" s="54">
        <v>2019</v>
      </c>
      <c r="E83" s="56">
        <v>0</v>
      </c>
      <c r="F83" s="141"/>
      <c r="G83" s="3"/>
    </row>
    <row r="84" spans="1:7" x14ac:dyDescent="0.2">
      <c r="A84" s="150"/>
      <c r="B84" s="157"/>
      <c r="C84" s="141"/>
      <c r="D84" s="54">
        <v>2020</v>
      </c>
      <c r="E84" s="56">
        <v>0</v>
      </c>
      <c r="F84" s="141"/>
      <c r="G84" s="3"/>
    </row>
    <row r="85" spans="1:7" x14ac:dyDescent="0.2">
      <c r="A85" s="150"/>
      <c r="B85" s="158"/>
      <c r="C85" s="141"/>
      <c r="D85" s="54">
        <v>2021</v>
      </c>
      <c r="E85" s="56">
        <v>0</v>
      </c>
      <c r="F85" s="141"/>
      <c r="G85" s="3"/>
    </row>
    <row r="86" spans="1:7" ht="15" customHeight="1" x14ac:dyDescent="0.2">
      <c r="A86" s="150"/>
      <c r="B86" s="156" t="s">
        <v>9</v>
      </c>
      <c r="C86" s="141"/>
      <c r="D86" s="54" t="s">
        <v>181</v>
      </c>
      <c r="E86" s="76">
        <f>E87+E88+E89+E90+E91</f>
        <v>0</v>
      </c>
      <c r="F86" s="141"/>
      <c r="G86" s="3"/>
    </row>
    <row r="87" spans="1:7" ht="12.75" customHeight="1" x14ac:dyDescent="0.2">
      <c r="A87" s="150"/>
      <c r="B87" s="157"/>
      <c r="C87" s="141"/>
      <c r="D87" s="54">
        <v>2017</v>
      </c>
      <c r="E87" s="56">
        <v>0</v>
      </c>
      <c r="F87" s="141"/>
      <c r="G87" s="3"/>
    </row>
    <row r="88" spans="1:7" x14ac:dyDescent="0.2">
      <c r="A88" s="150"/>
      <c r="B88" s="157"/>
      <c r="C88" s="141"/>
      <c r="D88" s="54">
        <v>2018</v>
      </c>
      <c r="E88" s="56">
        <v>0</v>
      </c>
      <c r="F88" s="141"/>
      <c r="G88" s="3"/>
    </row>
    <row r="89" spans="1:7" x14ac:dyDescent="0.2">
      <c r="A89" s="150"/>
      <c r="B89" s="157"/>
      <c r="C89" s="141"/>
      <c r="D89" s="54">
        <v>2019</v>
      </c>
      <c r="E89" s="56">
        <v>0</v>
      </c>
      <c r="F89" s="141"/>
      <c r="G89" s="3"/>
    </row>
    <row r="90" spans="1:7" x14ac:dyDescent="0.2">
      <c r="A90" s="150"/>
      <c r="B90" s="157"/>
      <c r="C90" s="141"/>
      <c r="D90" s="54">
        <v>2020</v>
      </c>
      <c r="E90" s="56">
        <v>0</v>
      </c>
      <c r="F90" s="141"/>
      <c r="G90" s="3"/>
    </row>
    <row r="91" spans="1:7" x14ac:dyDescent="0.2">
      <c r="A91" s="150"/>
      <c r="B91" s="158"/>
      <c r="C91" s="141"/>
      <c r="D91" s="54">
        <v>2021</v>
      </c>
      <c r="E91" s="56">
        <v>0</v>
      </c>
      <c r="F91" s="141"/>
      <c r="G91" s="3"/>
    </row>
    <row r="92" spans="1:7" ht="15" customHeight="1" x14ac:dyDescent="0.2">
      <c r="A92" s="150"/>
      <c r="B92" s="156" t="s">
        <v>29</v>
      </c>
      <c r="C92" s="141"/>
      <c r="D92" s="54" t="s">
        <v>181</v>
      </c>
      <c r="E92" s="76">
        <f>E93+E94+E95+E96+E97</f>
        <v>0</v>
      </c>
      <c r="F92" s="141"/>
      <c r="G92" s="3"/>
    </row>
    <row r="93" spans="1:7" ht="12.75" customHeight="1" x14ac:dyDescent="0.2">
      <c r="A93" s="150"/>
      <c r="B93" s="157"/>
      <c r="C93" s="141"/>
      <c r="D93" s="54">
        <v>2017</v>
      </c>
      <c r="E93" s="56">
        <v>0</v>
      </c>
      <c r="F93" s="141"/>
      <c r="G93" s="3"/>
    </row>
    <row r="94" spans="1:7" x14ac:dyDescent="0.2">
      <c r="A94" s="150"/>
      <c r="B94" s="157"/>
      <c r="C94" s="141"/>
      <c r="D94" s="54">
        <v>2018</v>
      </c>
      <c r="E94" s="56">
        <v>0</v>
      </c>
      <c r="F94" s="141"/>
      <c r="G94" s="3"/>
    </row>
    <row r="95" spans="1:7" x14ac:dyDescent="0.2">
      <c r="A95" s="150"/>
      <c r="B95" s="157"/>
      <c r="C95" s="141"/>
      <c r="D95" s="54">
        <v>2019</v>
      </c>
      <c r="E95" s="56">
        <v>0</v>
      </c>
      <c r="F95" s="141"/>
      <c r="G95" s="3"/>
    </row>
    <row r="96" spans="1:7" x14ac:dyDescent="0.2">
      <c r="A96" s="150"/>
      <c r="B96" s="157"/>
      <c r="C96" s="141"/>
      <c r="D96" s="54">
        <v>2020</v>
      </c>
      <c r="E96" s="56">
        <v>0</v>
      </c>
      <c r="F96" s="141"/>
      <c r="G96" s="3"/>
    </row>
    <row r="97" spans="1:7" x14ac:dyDescent="0.2">
      <c r="A97" s="150"/>
      <c r="B97" s="158"/>
      <c r="C97" s="141"/>
      <c r="D97" s="54">
        <v>2021</v>
      </c>
      <c r="E97" s="56">
        <v>0</v>
      </c>
      <c r="F97" s="141"/>
      <c r="G97" s="3"/>
    </row>
    <row r="98" spans="1:7" ht="15" customHeight="1" x14ac:dyDescent="0.2">
      <c r="A98" s="150"/>
      <c r="B98" s="156" t="s">
        <v>28</v>
      </c>
      <c r="C98" s="141"/>
      <c r="D98" s="54" t="s">
        <v>181</v>
      </c>
      <c r="E98" s="76">
        <f>E99+E100+E101+E102+E103</f>
        <v>0</v>
      </c>
      <c r="F98" s="141"/>
      <c r="G98" s="3"/>
    </row>
    <row r="99" spans="1:7" x14ac:dyDescent="0.2">
      <c r="A99" s="150"/>
      <c r="B99" s="157"/>
      <c r="C99" s="141"/>
      <c r="D99" s="54">
        <v>2017</v>
      </c>
      <c r="E99" s="56">
        <v>0</v>
      </c>
      <c r="F99" s="141"/>
      <c r="G99" s="3"/>
    </row>
    <row r="100" spans="1:7" x14ac:dyDescent="0.2">
      <c r="A100" s="150"/>
      <c r="B100" s="157"/>
      <c r="C100" s="141"/>
      <c r="D100" s="54">
        <v>2018</v>
      </c>
      <c r="E100" s="56">
        <v>0</v>
      </c>
      <c r="F100" s="141"/>
      <c r="G100" s="3"/>
    </row>
    <row r="101" spans="1:7" x14ac:dyDescent="0.2">
      <c r="A101" s="150"/>
      <c r="B101" s="157"/>
      <c r="C101" s="141"/>
      <c r="D101" s="54">
        <v>2019</v>
      </c>
      <c r="E101" s="56">
        <v>0</v>
      </c>
      <c r="F101" s="141"/>
      <c r="G101" s="3"/>
    </row>
    <row r="102" spans="1:7" x14ac:dyDescent="0.2">
      <c r="A102" s="150"/>
      <c r="B102" s="157"/>
      <c r="C102" s="141"/>
      <c r="D102" s="54">
        <v>2020</v>
      </c>
      <c r="E102" s="56">
        <v>0</v>
      </c>
      <c r="F102" s="141"/>
      <c r="G102" s="3"/>
    </row>
    <row r="103" spans="1:7" x14ac:dyDescent="0.2">
      <c r="A103" s="151"/>
      <c r="B103" s="158"/>
      <c r="C103" s="142"/>
      <c r="D103" s="54">
        <v>2021</v>
      </c>
      <c r="E103" s="56">
        <v>0</v>
      </c>
      <c r="F103" s="142"/>
      <c r="G103" s="3"/>
    </row>
    <row r="104" spans="1:7" ht="15" customHeight="1" x14ac:dyDescent="0.2">
      <c r="A104" s="55" t="s">
        <v>137</v>
      </c>
      <c r="B104" s="156" t="s">
        <v>8</v>
      </c>
      <c r="C104" s="145" t="s">
        <v>180</v>
      </c>
      <c r="D104" s="54" t="s">
        <v>181</v>
      </c>
      <c r="E104" s="76">
        <f>E105+E106+E107+E108+E109</f>
        <v>0</v>
      </c>
      <c r="F104" s="145" t="s">
        <v>139</v>
      </c>
      <c r="G104" s="3"/>
    </row>
    <row r="105" spans="1:7" s="78" customFormat="1" ht="12.75" customHeight="1" x14ac:dyDescent="0.2">
      <c r="A105" s="155" t="s">
        <v>129</v>
      </c>
      <c r="B105" s="157"/>
      <c r="C105" s="141"/>
      <c r="D105" s="54">
        <v>2017</v>
      </c>
      <c r="E105" s="56">
        <f>E129+E153+E177</f>
        <v>0</v>
      </c>
      <c r="F105" s="141"/>
      <c r="G105" s="77"/>
    </row>
    <row r="106" spans="1:7" s="78" customFormat="1" x14ac:dyDescent="0.2">
      <c r="A106" s="153"/>
      <c r="B106" s="157"/>
      <c r="C106" s="141"/>
      <c r="D106" s="54">
        <v>2018</v>
      </c>
      <c r="E106" s="56">
        <f t="shared" ref="E106:E109" si="8">E130+E154+E178</f>
        <v>0</v>
      </c>
      <c r="F106" s="141"/>
      <c r="G106" s="77"/>
    </row>
    <row r="107" spans="1:7" s="78" customFormat="1" x14ac:dyDescent="0.2">
      <c r="A107" s="153"/>
      <c r="B107" s="157"/>
      <c r="C107" s="141"/>
      <c r="D107" s="54">
        <v>2019</v>
      </c>
      <c r="E107" s="56">
        <f t="shared" si="8"/>
        <v>0</v>
      </c>
      <c r="F107" s="141"/>
      <c r="G107" s="77"/>
    </row>
    <row r="108" spans="1:7" s="78" customFormat="1" x14ac:dyDescent="0.2">
      <c r="A108" s="153"/>
      <c r="B108" s="157"/>
      <c r="C108" s="141"/>
      <c r="D108" s="54">
        <v>2020</v>
      </c>
      <c r="E108" s="56">
        <f t="shared" si="8"/>
        <v>0</v>
      </c>
      <c r="F108" s="141"/>
      <c r="G108" s="77"/>
    </row>
    <row r="109" spans="1:7" s="78" customFormat="1" x14ac:dyDescent="0.2">
      <c r="A109" s="153"/>
      <c r="B109" s="158"/>
      <c r="C109" s="142"/>
      <c r="D109" s="54">
        <v>2021</v>
      </c>
      <c r="E109" s="56">
        <f t="shared" si="8"/>
        <v>0</v>
      </c>
      <c r="F109" s="141"/>
      <c r="G109" s="77"/>
    </row>
    <row r="110" spans="1:7" s="78" customFormat="1" ht="15" customHeight="1" x14ac:dyDescent="0.2">
      <c r="A110" s="153"/>
      <c r="B110" s="156" t="s">
        <v>9</v>
      </c>
      <c r="C110" s="145" t="s">
        <v>180</v>
      </c>
      <c r="D110" s="54" t="s">
        <v>181</v>
      </c>
      <c r="E110" s="76">
        <f>E111+E112+E113+E114+E115</f>
        <v>0</v>
      </c>
      <c r="F110" s="141"/>
      <c r="G110" s="77"/>
    </row>
    <row r="111" spans="1:7" s="78" customFormat="1" ht="12.75" customHeight="1" x14ac:dyDescent="0.2">
      <c r="A111" s="153"/>
      <c r="B111" s="157"/>
      <c r="C111" s="141"/>
      <c r="D111" s="54">
        <v>2017</v>
      </c>
      <c r="E111" s="56">
        <f>E135+E159+E183</f>
        <v>0</v>
      </c>
      <c r="F111" s="141"/>
      <c r="G111" s="77"/>
    </row>
    <row r="112" spans="1:7" s="78" customFormat="1" x14ac:dyDescent="0.2">
      <c r="A112" s="153"/>
      <c r="B112" s="157"/>
      <c r="C112" s="141"/>
      <c r="D112" s="54">
        <v>2018</v>
      </c>
      <c r="E112" s="56">
        <f t="shared" ref="E112:E115" si="9">E136+E160+E184</f>
        <v>0</v>
      </c>
      <c r="F112" s="141"/>
      <c r="G112" s="77"/>
    </row>
    <row r="113" spans="1:7" s="78" customFormat="1" x14ac:dyDescent="0.2">
      <c r="A113" s="153"/>
      <c r="B113" s="157"/>
      <c r="C113" s="141"/>
      <c r="D113" s="54">
        <v>2019</v>
      </c>
      <c r="E113" s="56">
        <f t="shared" si="9"/>
        <v>0</v>
      </c>
      <c r="F113" s="141"/>
      <c r="G113" s="77"/>
    </row>
    <row r="114" spans="1:7" s="78" customFormat="1" x14ac:dyDescent="0.2">
      <c r="A114" s="153"/>
      <c r="B114" s="157"/>
      <c r="C114" s="141"/>
      <c r="D114" s="54">
        <v>2020</v>
      </c>
      <c r="E114" s="56">
        <f t="shared" si="9"/>
        <v>0</v>
      </c>
      <c r="F114" s="141"/>
      <c r="G114" s="77"/>
    </row>
    <row r="115" spans="1:7" s="78" customFormat="1" x14ac:dyDescent="0.2">
      <c r="A115" s="153"/>
      <c r="B115" s="158"/>
      <c r="C115" s="142"/>
      <c r="D115" s="54">
        <v>2021</v>
      </c>
      <c r="E115" s="56">
        <f t="shared" si="9"/>
        <v>0</v>
      </c>
      <c r="F115" s="141"/>
      <c r="G115" s="77"/>
    </row>
    <row r="116" spans="1:7" s="78" customFormat="1" ht="15" customHeight="1" x14ac:dyDescent="0.2">
      <c r="A116" s="153"/>
      <c r="B116" s="156" t="s">
        <v>29</v>
      </c>
      <c r="C116" s="145" t="s">
        <v>147</v>
      </c>
      <c r="D116" s="54" t="s">
        <v>181</v>
      </c>
      <c r="E116" s="76">
        <f>E117+E118+E119+E120+E121</f>
        <v>653629</v>
      </c>
      <c r="F116" s="141"/>
      <c r="G116" s="77"/>
    </row>
    <row r="117" spans="1:7" s="78" customFormat="1" ht="19.5" customHeight="1" x14ac:dyDescent="0.2">
      <c r="A117" s="153"/>
      <c r="B117" s="157"/>
      <c r="C117" s="141"/>
      <c r="D117" s="54">
        <v>2017</v>
      </c>
      <c r="E117" s="56">
        <f>E141+E165+E189</f>
        <v>141769</v>
      </c>
      <c r="F117" s="141"/>
      <c r="G117" s="77"/>
    </row>
    <row r="118" spans="1:7" s="78" customFormat="1" ht="19.5" customHeight="1" x14ac:dyDescent="0.2">
      <c r="A118" s="153"/>
      <c r="B118" s="157"/>
      <c r="C118" s="141"/>
      <c r="D118" s="54">
        <v>2018</v>
      </c>
      <c r="E118" s="56">
        <f t="shared" ref="E118:E121" si="10">E142+E166+E190</f>
        <v>127965</v>
      </c>
      <c r="F118" s="141"/>
      <c r="G118" s="77"/>
    </row>
    <row r="119" spans="1:7" s="78" customFormat="1" ht="19.5" customHeight="1" x14ac:dyDescent="0.2">
      <c r="A119" s="153"/>
      <c r="B119" s="157"/>
      <c r="C119" s="141"/>
      <c r="D119" s="54">
        <v>2019</v>
      </c>
      <c r="E119" s="56">
        <f t="shared" si="10"/>
        <v>127965</v>
      </c>
      <c r="F119" s="141"/>
      <c r="G119" s="77"/>
    </row>
    <row r="120" spans="1:7" s="78" customFormat="1" ht="19.5" customHeight="1" x14ac:dyDescent="0.2">
      <c r="A120" s="153"/>
      <c r="B120" s="157"/>
      <c r="C120" s="141"/>
      <c r="D120" s="54">
        <v>2020</v>
      </c>
      <c r="E120" s="56">
        <f t="shared" si="10"/>
        <v>127965</v>
      </c>
      <c r="F120" s="141"/>
      <c r="G120" s="77"/>
    </row>
    <row r="121" spans="1:7" s="78" customFormat="1" ht="19.5" customHeight="1" x14ac:dyDescent="0.2">
      <c r="A121" s="153"/>
      <c r="B121" s="158"/>
      <c r="C121" s="142"/>
      <c r="D121" s="54">
        <v>2021</v>
      </c>
      <c r="E121" s="56">
        <f t="shared" si="10"/>
        <v>127965</v>
      </c>
      <c r="F121" s="141"/>
      <c r="G121" s="77"/>
    </row>
    <row r="122" spans="1:7" s="78" customFormat="1" ht="19.5" customHeight="1" x14ac:dyDescent="0.2">
      <c r="A122" s="153"/>
      <c r="B122" s="156" t="s">
        <v>28</v>
      </c>
      <c r="C122" s="145" t="s">
        <v>154</v>
      </c>
      <c r="D122" s="54" t="s">
        <v>181</v>
      </c>
      <c r="E122" s="76">
        <f>E123+E124+E125+E126+E127</f>
        <v>71095</v>
      </c>
      <c r="F122" s="141"/>
      <c r="G122" s="77"/>
    </row>
    <row r="123" spans="1:7" s="78" customFormat="1" ht="12.75" customHeight="1" x14ac:dyDescent="0.2">
      <c r="A123" s="153"/>
      <c r="B123" s="157"/>
      <c r="C123" s="141"/>
      <c r="D123" s="54">
        <v>2017</v>
      </c>
      <c r="E123" s="56">
        <f>E147+E171+E195</f>
        <v>14219</v>
      </c>
      <c r="F123" s="141"/>
      <c r="G123" s="77"/>
    </row>
    <row r="124" spans="1:7" s="78" customFormat="1" x14ac:dyDescent="0.2">
      <c r="A124" s="153"/>
      <c r="B124" s="157"/>
      <c r="C124" s="141"/>
      <c r="D124" s="54">
        <v>2018</v>
      </c>
      <c r="E124" s="56">
        <f t="shared" ref="E124:E127" si="11">E148+E172+E196</f>
        <v>14219</v>
      </c>
      <c r="F124" s="141"/>
      <c r="G124" s="77"/>
    </row>
    <row r="125" spans="1:7" s="78" customFormat="1" x14ac:dyDescent="0.2">
      <c r="A125" s="153"/>
      <c r="B125" s="157"/>
      <c r="C125" s="141"/>
      <c r="D125" s="54">
        <v>2019</v>
      </c>
      <c r="E125" s="56">
        <f t="shared" si="11"/>
        <v>14219</v>
      </c>
      <c r="F125" s="141"/>
      <c r="G125" s="77"/>
    </row>
    <row r="126" spans="1:7" s="78" customFormat="1" x14ac:dyDescent="0.2">
      <c r="A126" s="153"/>
      <c r="B126" s="157"/>
      <c r="C126" s="141"/>
      <c r="D126" s="54">
        <v>2020</v>
      </c>
      <c r="E126" s="56">
        <f t="shared" si="11"/>
        <v>14219</v>
      </c>
      <c r="F126" s="141"/>
      <c r="G126" s="77"/>
    </row>
    <row r="127" spans="1:7" s="78" customFormat="1" x14ac:dyDescent="0.2">
      <c r="A127" s="154"/>
      <c r="B127" s="158"/>
      <c r="C127" s="142"/>
      <c r="D127" s="54">
        <v>2021</v>
      </c>
      <c r="E127" s="56">
        <f t="shared" si="11"/>
        <v>14219</v>
      </c>
      <c r="F127" s="142"/>
      <c r="G127" s="77"/>
    </row>
    <row r="128" spans="1:7" s="78" customFormat="1" ht="15" customHeight="1" x14ac:dyDescent="0.2">
      <c r="A128" s="52" t="s">
        <v>69</v>
      </c>
      <c r="B128" s="156" t="s">
        <v>8</v>
      </c>
      <c r="C128" s="145" t="s">
        <v>180</v>
      </c>
      <c r="D128" s="54" t="s">
        <v>181</v>
      </c>
      <c r="E128" s="76">
        <f>E129+E130+E131+E132+E133</f>
        <v>0</v>
      </c>
      <c r="F128" s="145" t="s">
        <v>139</v>
      </c>
      <c r="G128" s="77"/>
    </row>
    <row r="129" spans="1:7" ht="12.75" customHeight="1" x14ac:dyDescent="0.2">
      <c r="A129" s="156" t="s">
        <v>130</v>
      </c>
      <c r="B129" s="157"/>
      <c r="C129" s="141"/>
      <c r="D129" s="54">
        <v>2017</v>
      </c>
      <c r="E129" s="56">
        <v>0</v>
      </c>
      <c r="F129" s="141"/>
      <c r="G129" s="3"/>
    </row>
    <row r="130" spans="1:7" ht="12.75" customHeight="1" x14ac:dyDescent="0.2">
      <c r="A130" s="157"/>
      <c r="B130" s="157"/>
      <c r="C130" s="141"/>
      <c r="D130" s="54">
        <v>2018</v>
      </c>
      <c r="E130" s="56">
        <v>0</v>
      </c>
      <c r="F130" s="141"/>
      <c r="G130" s="3"/>
    </row>
    <row r="131" spans="1:7" x14ac:dyDescent="0.2">
      <c r="A131" s="157"/>
      <c r="B131" s="157"/>
      <c r="C131" s="141"/>
      <c r="D131" s="54">
        <v>2019</v>
      </c>
      <c r="E131" s="56">
        <v>0</v>
      </c>
      <c r="F131" s="141"/>
      <c r="G131" s="3"/>
    </row>
    <row r="132" spans="1:7" x14ac:dyDescent="0.2">
      <c r="A132" s="157"/>
      <c r="B132" s="157"/>
      <c r="C132" s="141"/>
      <c r="D132" s="54">
        <v>2020</v>
      </c>
      <c r="E132" s="56">
        <v>0</v>
      </c>
      <c r="F132" s="141"/>
      <c r="G132" s="3"/>
    </row>
    <row r="133" spans="1:7" x14ac:dyDescent="0.2">
      <c r="A133" s="157"/>
      <c r="B133" s="158"/>
      <c r="C133" s="142"/>
      <c r="D133" s="54">
        <v>2021</v>
      </c>
      <c r="E133" s="56">
        <v>0</v>
      </c>
      <c r="F133" s="141"/>
      <c r="G133" s="3"/>
    </row>
    <row r="134" spans="1:7" ht="15" customHeight="1" x14ac:dyDescent="0.2">
      <c r="A134" s="157"/>
      <c r="B134" s="156" t="s">
        <v>9</v>
      </c>
      <c r="C134" s="145" t="s">
        <v>180</v>
      </c>
      <c r="D134" s="54" t="s">
        <v>181</v>
      </c>
      <c r="E134" s="76">
        <f>E135+E136+E137+E138+E139</f>
        <v>0</v>
      </c>
      <c r="F134" s="141"/>
      <c r="G134" s="3"/>
    </row>
    <row r="135" spans="1:7" ht="12.75" customHeight="1" x14ac:dyDescent="0.2">
      <c r="A135" s="157"/>
      <c r="B135" s="157"/>
      <c r="C135" s="141"/>
      <c r="D135" s="54">
        <v>2017</v>
      </c>
      <c r="E135" s="56">
        <v>0</v>
      </c>
      <c r="F135" s="141"/>
      <c r="G135" s="3"/>
    </row>
    <row r="136" spans="1:7" x14ac:dyDescent="0.2">
      <c r="A136" s="157"/>
      <c r="B136" s="157"/>
      <c r="C136" s="141"/>
      <c r="D136" s="54">
        <v>2018</v>
      </c>
      <c r="E136" s="56">
        <v>0</v>
      </c>
      <c r="F136" s="141"/>
      <c r="G136" s="3"/>
    </row>
    <row r="137" spans="1:7" x14ac:dyDescent="0.2">
      <c r="A137" s="157"/>
      <c r="B137" s="157"/>
      <c r="C137" s="141"/>
      <c r="D137" s="54">
        <v>2019</v>
      </c>
      <c r="E137" s="56">
        <v>0</v>
      </c>
      <c r="F137" s="141"/>
      <c r="G137" s="3"/>
    </row>
    <row r="138" spans="1:7" x14ac:dyDescent="0.2">
      <c r="A138" s="157"/>
      <c r="B138" s="157"/>
      <c r="C138" s="141"/>
      <c r="D138" s="54">
        <v>2020</v>
      </c>
      <c r="E138" s="56">
        <v>0</v>
      </c>
      <c r="F138" s="141"/>
      <c r="G138" s="3"/>
    </row>
    <row r="139" spans="1:7" x14ac:dyDescent="0.2">
      <c r="A139" s="157"/>
      <c r="B139" s="158"/>
      <c r="C139" s="142"/>
      <c r="D139" s="54">
        <v>2021</v>
      </c>
      <c r="E139" s="56">
        <v>0</v>
      </c>
      <c r="F139" s="141"/>
      <c r="G139" s="3"/>
    </row>
    <row r="140" spans="1:7" ht="15" customHeight="1" x14ac:dyDescent="0.2">
      <c r="A140" s="157"/>
      <c r="B140" s="156" t="s">
        <v>29</v>
      </c>
      <c r="C140" s="145" t="s">
        <v>147</v>
      </c>
      <c r="D140" s="54" t="s">
        <v>181</v>
      </c>
      <c r="E140" s="76">
        <f>E141+E142+E143+E144+E145</f>
        <v>564197</v>
      </c>
      <c r="F140" s="141"/>
      <c r="G140" s="3"/>
    </row>
    <row r="141" spans="1:7" ht="18.75" customHeight="1" x14ac:dyDescent="0.2">
      <c r="A141" s="157"/>
      <c r="B141" s="157"/>
      <c r="C141" s="141"/>
      <c r="D141" s="54">
        <v>2017</v>
      </c>
      <c r="E141" s="56">
        <v>126129</v>
      </c>
      <c r="F141" s="141"/>
      <c r="G141" s="3"/>
    </row>
    <row r="142" spans="1:7" ht="18.75" customHeight="1" x14ac:dyDescent="0.2">
      <c r="A142" s="157"/>
      <c r="B142" s="157"/>
      <c r="C142" s="141"/>
      <c r="D142" s="54">
        <v>2018</v>
      </c>
      <c r="E142" s="56">
        <v>109517</v>
      </c>
      <c r="F142" s="141"/>
      <c r="G142" s="3"/>
    </row>
    <row r="143" spans="1:7" ht="17.25" customHeight="1" x14ac:dyDescent="0.2">
      <c r="A143" s="157"/>
      <c r="B143" s="157"/>
      <c r="C143" s="141"/>
      <c r="D143" s="54">
        <v>2019</v>
      </c>
      <c r="E143" s="56">
        <v>109517</v>
      </c>
      <c r="F143" s="141"/>
      <c r="G143" s="3"/>
    </row>
    <row r="144" spans="1:7" ht="17.25" customHeight="1" x14ac:dyDescent="0.2">
      <c r="A144" s="157"/>
      <c r="B144" s="157"/>
      <c r="C144" s="141"/>
      <c r="D144" s="54">
        <v>2020</v>
      </c>
      <c r="E144" s="56">
        <v>109517</v>
      </c>
      <c r="F144" s="141"/>
      <c r="G144" s="3"/>
    </row>
    <row r="145" spans="1:7" ht="19.5" customHeight="1" x14ac:dyDescent="0.2">
      <c r="A145" s="157"/>
      <c r="B145" s="158"/>
      <c r="C145" s="142"/>
      <c r="D145" s="54">
        <v>2021</v>
      </c>
      <c r="E145" s="56">
        <v>109517</v>
      </c>
      <c r="F145" s="141"/>
      <c r="G145" s="3"/>
    </row>
    <row r="146" spans="1:7" ht="19.5" customHeight="1" x14ac:dyDescent="0.2">
      <c r="A146" s="157"/>
      <c r="B146" s="156" t="s">
        <v>28</v>
      </c>
      <c r="C146" s="145" t="s">
        <v>153</v>
      </c>
      <c r="D146" s="54" t="s">
        <v>181</v>
      </c>
      <c r="E146" s="76">
        <f>E147+E148+E149+E150+E151</f>
        <v>51490</v>
      </c>
      <c r="F146" s="141"/>
      <c r="G146" s="3"/>
    </row>
    <row r="147" spans="1:7" ht="23.25" customHeight="1" x14ac:dyDescent="0.2">
      <c r="A147" s="157"/>
      <c r="B147" s="157"/>
      <c r="C147" s="141"/>
      <c r="D147" s="54">
        <v>2017</v>
      </c>
      <c r="E147" s="56">
        <v>10298</v>
      </c>
      <c r="F147" s="141"/>
      <c r="G147" s="3"/>
    </row>
    <row r="148" spans="1:7" ht="25.5" customHeight="1" x14ac:dyDescent="0.2">
      <c r="A148" s="157"/>
      <c r="B148" s="157"/>
      <c r="C148" s="141"/>
      <c r="D148" s="54">
        <v>2018</v>
      </c>
      <c r="E148" s="56">
        <v>10298</v>
      </c>
      <c r="F148" s="141"/>
      <c r="G148" s="3"/>
    </row>
    <row r="149" spans="1:7" ht="23.25" customHeight="1" x14ac:dyDescent="0.2">
      <c r="A149" s="157"/>
      <c r="B149" s="157"/>
      <c r="C149" s="141"/>
      <c r="D149" s="54">
        <v>2019</v>
      </c>
      <c r="E149" s="56">
        <v>10298</v>
      </c>
      <c r="F149" s="141"/>
      <c r="G149" s="3"/>
    </row>
    <row r="150" spans="1:7" ht="23.25" customHeight="1" x14ac:dyDescent="0.2">
      <c r="A150" s="157"/>
      <c r="B150" s="157"/>
      <c r="C150" s="141"/>
      <c r="D150" s="54">
        <v>2020</v>
      </c>
      <c r="E150" s="56">
        <v>10298</v>
      </c>
      <c r="F150" s="141"/>
      <c r="G150" s="3"/>
    </row>
    <row r="151" spans="1:7" ht="17.25" customHeight="1" x14ac:dyDescent="0.2">
      <c r="A151" s="158"/>
      <c r="B151" s="158"/>
      <c r="C151" s="142"/>
      <c r="D151" s="54">
        <v>2021</v>
      </c>
      <c r="E151" s="56">
        <v>10298</v>
      </c>
      <c r="F151" s="142"/>
      <c r="G151" s="3"/>
    </row>
    <row r="152" spans="1:7" ht="17.25" customHeight="1" x14ac:dyDescent="0.2">
      <c r="A152" s="53" t="s">
        <v>53</v>
      </c>
      <c r="B152" s="156" t="s">
        <v>8</v>
      </c>
      <c r="C152" s="145" t="s">
        <v>180</v>
      </c>
      <c r="D152" s="54" t="s">
        <v>181</v>
      </c>
      <c r="E152" s="76">
        <f>E153+E154+E155+E156+E157</f>
        <v>0</v>
      </c>
      <c r="F152" s="145" t="s">
        <v>139</v>
      </c>
      <c r="G152" s="3"/>
    </row>
    <row r="153" spans="1:7" ht="12.75" customHeight="1" x14ac:dyDescent="0.2">
      <c r="A153" s="149" t="s">
        <v>131</v>
      </c>
      <c r="B153" s="157"/>
      <c r="C153" s="141"/>
      <c r="D153" s="54">
        <v>2017</v>
      </c>
      <c r="E153" s="56">
        <v>0</v>
      </c>
      <c r="F153" s="141"/>
      <c r="G153" s="3"/>
    </row>
    <row r="154" spans="1:7" x14ac:dyDescent="0.2">
      <c r="A154" s="150"/>
      <c r="B154" s="157"/>
      <c r="C154" s="141"/>
      <c r="D154" s="54">
        <v>2018</v>
      </c>
      <c r="E154" s="56">
        <v>0</v>
      </c>
      <c r="F154" s="141"/>
      <c r="G154" s="3"/>
    </row>
    <row r="155" spans="1:7" x14ac:dyDescent="0.2">
      <c r="A155" s="150"/>
      <c r="B155" s="157"/>
      <c r="C155" s="141"/>
      <c r="D155" s="54">
        <v>2019</v>
      </c>
      <c r="E155" s="56">
        <v>0</v>
      </c>
      <c r="F155" s="141"/>
      <c r="G155" s="3"/>
    </row>
    <row r="156" spans="1:7" x14ac:dyDescent="0.2">
      <c r="A156" s="150"/>
      <c r="B156" s="157"/>
      <c r="C156" s="141"/>
      <c r="D156" s="54">
        <v>2020</v>
      </c>
      <c r="E156" s="56">
        <v>0</v>
      </c>
      <c r="F156" s="141"/>
      <c r="G156" s="3"/>
    </row>
    <row r="157" spans="1:7" x14ac:dyDescent="0.2">
      <c r="A157" s="150"/>
      <c r="B157" s="158"/>
      <c r="C157" s="142"/>
      <c r="D157" s="54">
        <v>2021</v>
      </c>
      <c r="E157" s="56">
        <v>0</v>
      </c>
      <c r="F157" s="141"/>
      <c r="G157" s="3"/>
    </row>
    <row r="158" spans="1:7" ht="15" customHeight="1" x14ac:dyDescent="0.2">
      <c r="A158" s="150"/>
      <c r="B158" s="156" t="s">
        <v>9</v>
      </c>
      <c r="C158" s="145" t="s">
        <v>180</v>
      </c>
      <c r="D158" s="54" t="s">
        <v>181</v>
      </c>
      <c r="E158" s="76">
        <f>E159+E160+E161+E162+E163</f>
        <v>0</v>
      </c>
      <c r="F158" s="141"/>
      <c r="G158" s="3"/>
    </row>
    <row r="159" spans="1:7" ht="12.75" customHeight="1" x14ac:dyDescent="0.2">
      <c r="A159" s="150"/>
      <c r="B159" s="157"/>
      <c r="C159" s="141"/>
      <c r="D159" s="54">
        <v>2017</v>
      </c>
      <c r="E159" s="56">
        <v>0</v>
      </c>
      <c r="F159" s="141"/>
      <c r="G159" s="3"/>
    </row>
    <row r="160" spans="1:7" x14ac:dyDescent="0.2">
      <c r="A160" s="150"/>
      <c r="B160" s="157"/>
      <c r="C160" s="141"/>
      <c r="D160" s="54">
        <v>2018</v>
      </c>
      <c r="E160" s="56">
        <v>0</v>
      </c>
      <c r="F160" s="141"/>
      <c r="G160" s="3"/>
    </row>
    <row r="161" spans="1:7" x14ac:dyDescent="0.2">
      <c r="A161" s="150"/>
      <c r="B161" s="157"/>
      <c r="C161" s="141"/>
      <c r="D161" s="54">
        <v>2019</v>
      </c>
      <c r="E161" s="56">
        <v>0</v>
      </c>
      <c r="F161" s="141"/>
      <c r="G161" s="3"/>
    </row>
    <row r="162" spans="1:7" x14ac:dyDescent="0.2">
      <c r="A162" s="150"/>
      <c r="B162" s="157"/>
      <c r="C162" s="141"/>
      <c r="D162" s="54">
        <v>2020</v>
      </c>
      <c r="E162" s="56">
        <v>0</v>
      </c>
      <c r="F162" s="141"/>
      <c r="G162" s="3"/>
    </row>
    <row r="163" spans="1:7" x14ac:dyDescent="0.2">
      <c r="A163" s="150"/>
      <c r="B163" s="158"/>
      <c r="C163" s="142"/>
      <c r="D163" s="54">
        <v>2021</v>
      </c>
      <c r="E163" s="56">
        <v>0</v>
      </c>
      <c r="F163" s="141"/>
      <c r="G163" s="3"/>
    </row>
    <row r="164" spans="1:7" ht="15" customHeight="1" x14ac:dyDescent="0.2">
      <c r="A164" s="150"/>
      <c r="B164" s="156" t="s">
        <v>29</v>
      </c>
      <c r="C164" s="145" t="s">
        <v>150</v>
      </c>
      <c r="D164" s="54" t="s">
        <v>181</v>
      </c>
      <c r="E164" s="76">
        <f>E165+E166+E167+E168+E169</f>
        <v>89432</v>
      </c>
      <c r="F164" s="141"/>
      <c r="G164" s="3"/>
    </row>
    <row r="165" spans="1:7" ht="18" customHeight="1" x14ac:dyDescent="0.2">
      <c r="A165" s="150"/>
      <c r="B165" s="157"/>
      <c r="C165" s="141"/>
      <c r="D165" s="54">
        <v>2017</v>
      </c>
      <c r="E165" s="56">
        <v>15640</v>
      </c>
      <c r="F165" s="141"/>
      <c r="G165" s="3"/>
    </row>
    <row r="166" spans="1:7" ht="21" customHeight="1" x14ac:dyDescent="0.2">
      <c r="A166" s="150"/>
      <c r="B166" s="157"/>
      <c r="C166" s="141"/>
      <c r="D166" s="54">
        <v>2018</v>
      </c>
      <c r="E166" s="56">
        <v>18448</v>
      </c>
      <c r="F166" s="141"/>
      <c r="G166" s="3"/>
    </row>
    <row r="167" spans="1:7" ht="21.75" customHeight="1" x14ac:dyDescent="0.2">
      <c r="A167" s="150"/>
      <c r="B167" s="157"/>
      <c r="C167" s="141"/>
      <c r="D167" s="54">
        <v>2019</v>
      </c>
      <c r="E167" s="56">
        <v>18448</v>
      </c>
      <c r="F167" s="141"/>
      <c r="G167" s="3"/>
    </row>
    <row r="168" spans="1:7" ht="19.5" customHeight="1" x14ac:dyDescent="0.2">
      <c r="A168" s="150"/>
      <c r="B168" s="157"/>
      <c r="C168" s="141"/>
      <c r="D168" s="54">
        <v>2020</v>
      </c>
      <c r="E168" s="56">
        <v>18448</v>
      </c>
      <c r="F168" s="141"/>
      <c r="G168" s="3"/>
    </row>
    <row r="169" spans="1:7" ht="21.75" customHeight="1" x14ac:dyDescent="0.2">
      <c r="A169" s="150"/>
      <c r="B169" s="158"/>
      <c r="C169" s="142"/>
      <c r="D169" s="54">
        <v>2021</v>
      </c>
      <c r="E169" s="56">
        <v>18448</v>
      </c>
      <c r="F169" s="141"/>
      <c r="G169" s="3"/>
    </row>
    <row r="170" spans="1:7" ht="21.75" customHeight="1" x14ac:dyDescent="0.2">
      <c r="A170" s="150"/>
      <c r="B170" s="156" t="s">
        <v>28</v>
      </c>
      <c r="C170" s="145" t="s">
        <v>152</v>
      </c>
      <c r="D170" s="54" t="s">
        <v>181</v>
      </c>
      <c r="E170" s="76">
        <f>E171+E172+E173+E174+E175</f>
        <v>19605</v>
      </c>
      <c r="F170" s="141"/>
      <c r="G170" s="3"/>
    </row>
    <row r="171" spans="1:7" ht="13.5" customHeight="1" x14ac:dyDescent="0.2">
      <c r="A171" s="150"/>
      <c r="B171" s="157"/>
      <c r="C171" s="141"/>
      <c r="D171" s="54">
        <v>2017</v>
      </c>
      <c r="E171" s="56">
        <v>3921</v>
      </c>
      <c r="F171" s="141"/>
      <c r="G171" s="3"/>
    </row>
    <row r="172" spans="1:7" x14ac:dyDescent="0.2">
      <c r="A172" s="150"/>
      <c r="B172" s="157"/>
      <c r="C172" s="141"/>
      <c r="D172" s="54">
        <v>2018</v>
      </c>
      <c r="E172" s="56">
        <v>3921</v>
      </c>
      <c r="F172" s="141"/>
      <c r="G172" s="3"/>
    </row>
    <row r="173" spans="1:7" x14ac:dyDescent="0.2">
      <c r="A173" s="150"/>
      <c r="B173" s="157"/>
      <c r="C173" s="141"/>
      <c r="D173" s="54">
        <v>2019</v>
      </c>
      <c r="E173" s="56">
        <v>3921</v>
      </c>
      <c r="F173" s="141"/>
      <c r="G173" s="3"/>
    </row>
    <row r="174" spans="1:7" x14ac:dyDescent="0.2">
      <c r="A174" s="150"/>
      <c r="B174" s="157"/>
      <c r="C174" s="141"/>
      <c r="D174" s="54">
        <v>2020</v>
      </c>
      <c r="E174" s="56">
        <v>3921</v>
      </c>
      <c r="F174" s="141"/>
      <c r="G174" s="3"/>
    </row>
    <row r="175" spans="1:7" x14ac:dyDescent="0.2">
      <c r="A175" s="151"/>
      <c r="B175" s="158"/>
      <c r="C175" s="142"/>
      <c r="D175" s="54">
        <v>2021</v>
      </c>
      <c r="E175" s="56">
        <v>3921</v>
      </c>
      <c r="F175" s="142"/>
      <c r="G175" s="3"/>
    </row>
    <row r="176" spans="1:7" ht="15" customHeight="1" x14ac:dyDescent="0.2">
      <c r="A176" s="80" t="s">
        <v>70</v>
      </c>
      <c r="B176" s="156" t="s">
        <v>8</v>
      </c>
      <c r="C176" s="145" t="s">
        <v>180</v>
      </c>
      <c r="D176" s="54" t="s">
        <v>181</v>
      </c>
      <c r="E176" s="76">
        <f>E177+E178+E179+E180+E181</f>
        <v>0</v>
      </c>
      <c r="F176" s="145" t="s">
        <v>139</v>
      </c>
      <c r="G176" s="3"/>
    </row>
    <row r="177" spans="1:7" ht="12.75" customHeight="1" x14ac:dyDescent="0.2">
      <c r="A177" s="150" t="s">
        <v>250</v>
      </c>
      <c r="B177" s="157"/>
      <c r="C177" s="141"/>
      <c r="D177" s="54">
        <v>2017</v>
      </c>
      <c r="E177" s="56">
        <v>0</v>
      </c>
      <c r="F177" s="141"/>
      <c r="G177" s="3"/>
    </row>
    <row r="178" spans="1:7" ht="12.75" customHeight="1" x14ac:dyDescent="0.2">
      <c r="A178" s="150"/>
      <c r="B178" s="157"/>
      <c r="C178" s="141"/>
      <c r="D178" s="54">
        <v>2018</v>
      </c>
      <c r="E178" s="56">
        <v>0</v>
      </c>
      <c r="F178" s="141"/>
      <c r="G178" s="3"/>
    </row>
    <row r="179" spans="1:7" x14ac:dyDescent="0.2">
      <c r="A179" s="150"/>
      <c r="B179" s="157"/>
      <c r="C179" s="141"/>
      <c r="D179" s="54">
        <v>2019</v>
      </c>
      <c r="E179" s="56">
        <v>0</v>
      </c>
      <c r="F179" s="141"/>
      <c r="G179" s="3"/>
    </row>
    <row r="180" spans="1:7" x14ac:dyDescent="0.2">
      <c r="A180" s="150"/>
      <c r="B180" s="157"/>
      <c r="C180" s="141"/>
      <c r="D180" s="54">
        <v>2020</v>
      </c>
      <c r="E180" s="56">
        <v>0</v>
      </c>
      <c r="F180" s="141"/>
      <c r="G180" s="3"/>
    </row>
    <row r="181" spans="1:7" x14ac:dyDescent="0.2">
      <c r="A181" s="150"/>
      <c r="B181" s="158"/>
      <c r="C181" s="142"/>
      <c r="D181" s="54">
        <v>2021</v>
      </c>
      <c r="E181" s="56">
        <v>0</v>
      </c>
      <c r="F181" s="141"/>
      <c r="G181" s="3"/>
    </row>
    <row r="182" spans="1:7" ht="15" customHeight="1" x14ac:dyDescent="0.2">
      <c r="A182" s="150"/>
      <c r="B182" s="156" t="s">
        <v>9</v>
      </c>
      <c r="C182" s="145" t="s">
        <v>180</v>
      </c>
      <c r="D182" s="54" t="s">
        <v>181</v>
      </c>
      <c r="E182" s="76">
        <f>E183+E184+E185+E186+E187</f>
        <v>0</v>
      </c>
      <c r="F182" s="141"/>
      <c r="G182" s="3"/>
    </row>
    <row r="183" spans="1:7" ht="12.75" customHeight="1" x14ac:dyDescent="0.2">
      <c r="A183" s="150"/>
      <c r="B183" s="157"/>
      <c r="C183" s="141"/>
      <c r="D183" s="54">
        <v>2017</v>
      </c>
      <c r="E183" s="56">
        <v>0</v>
      </c>
      <c r="F183" s="141"/>
      <c r="G183" s="3"/>
    </row>
    <row r="184" spans="1:7" x14ac:dyDescent="0.2">
      <c r="A184" s="150"/>
      <c r="B184" s="157"/>
      <c r="C184" s="141"/>
      <c r="D184" s="54">
        <v>2018</v>
      </c>
      <c r="E184" s="56">
        <v>0</v>
      </c>
      <c r="F184" s="141"/>
      <c r="G184" s="3"/>
    </row>
    <row r="185" spans="1:7" x14ac:dyDescent="0.2">
      <c r="A185" s="150"/>
      <c r="B185" s="157"/>
      <c r="C185" s="141"/>
      <c r="D185" s="54">
        <v>2019</v>
      </c>
      <c r="E185" s="56">
        <v>0</v>
      </c>
      <c r="F185" s="141"/>
      <c r="G185" s="3"/>
    </row>
    <row r="186" spans="1:7" x14ac:dyDescent="0.2">
      <c r="A186" s="150"/>
      <c r="B186" s="157"/>
      <c r="C186" s="141"/>
      <c r="D186" s="54">
        <v>2020</v>
      </c>
      <c r="E186" s="56">
        <v>0</v>
      </c>
      <c r="F186" s="141"/>
      <c r="G186" s="3"/>
    </row>
    <row r="187" spans="1:7" x14ac:dyDescent="0.2">
      <c r="A187" s="150"/>
      <c r="B187" s="157"/>
      <c r="C187" s="141"/>
      <c r="D187" s="54">
        <v>2021</v>
      </c>
      <c r="E187" s="56">
        <v>0</v>
      </c>
      <c r="F187" s="141"/>
      <c r="G187" s="3"/>
    </row>
    <row r="188" spans="1:7" x14ac:dyDescent="0.2">
      <c r="A188" s="150"/>
      <c r="B188" s="158"/>
      <c r="C188" s="142"/>
      <c r="D188" s="54" t="s">
        <v>181</v>
      </c>
      <c r="E188" s="76">
        <f>E189+E190+E191+E192+E193</f>
        <v>0</v>
      </c>
      <c r="F188" s="141"/>
      <c r="G188" s="3"/>
    </row>
    <row r="189" spans="1:7" ht="12.75" customHeight="1" x14ac:dyDescent="0.2">
      <c r="A189" s="150"/>
      <c r="B189" s="156" t="s">
        <v>29</v>
      </c>
      <c r="C189" s="145" t="s">
        <v>180</v>
      </c>
      <c r="D189" s="54">
        <v>2017</v>
      </c>
      <c r="E189" s="56">
        <v>0</v>
      </c>
      <c r="F189" s="141"/>
      <c r="G189" s="3"/>
    </row>
    <row r="190" spans="1:7" x14ac:dyDescent="0.2">
      <c r="A190" s="150"/>
      <c r="B190" s="157"/>
      <c r="C190" s="141"/>
      <c r="D190" s="54">
        <v>2018</v>
      </c>
      <c r="E190" s="56">
        <v>0</v>
      </c>
      <c r="F190" s="141"/>
      <c r="G190" s="3"/>
    </row>
    <row r="191" spans="1:7" x14ac:dyDescent="0.2">
      <c r="A191" s="150"/>
      <c r="B191" s="157"/>
      <c r="C191" s="141"/>
      <c r="D191" s="54">
        <v>2019</v>
      </c>
      <c r="E191" s="56">
        <v>0</v>
      </c>
      <c r="F191" s="141"/>
      <c r="G191" s="3"/>
    </row>
    <row r="192" spans="1:7" x14ac:dyDescent="0.2">
      <c r="A192" s="150"/>
      <c r="B192" s="157"/>
      <c r="C192" s="141"/>
      <c r="D192" s="54">
        <v>2020</v>
      </c>
      <c r="E192" s="56">
        <v>0</v>
      </c>
      <c r="F192" s="141"/>
      <c r="G192" s="3"/>
    </row>
    <row r="193" spans="1:7" x14ac:dyDescent="0.2">
      <c r="A193" s="150"/>
      <c r="B193" s="157"/>
      <c r="C193" s="141"/>
      <c r="D193" s="54">
        <v>2021</v>
      </c>
      <c r="E193" s="56">
        <v>0</v>
      </c>
      <c r="F193" s="141"/>
      <c r="G193" s="3"/>
    </row>
    <row r="194" spans="1:7" x14ac:dyDescent="0.2">
      <c r="A194" s="150"/>
      <c r="B194" s="158"/>
      <c r="C194" s="142"/>
      <c r="D194" s="54" t="s">
        <v>181</v>
      </c>
      <c r="E194" s="76">
        <f>E195+E196+E197+E198+E199</f>
        <v>0</v>
      </c>
      <c r="F194" s="141"/>
      <c r="G194" s="3"/>
    </row>
    <row r="195" spans="1:7" x14ac:dyDescent="0.2">
      <c r="A195" s="150"/>
      <c r="B195" s="80" t="s">
        <v>28</v>
      </c>
      <c r="C195" s="145" t="s">
        <v>180</v>
      </c>
      <c r="D195" s="54">
        <v>2017</v>
      </c>
      <c r="E195" s="56">
        <v>0</v>
      </c>
      <c r="F195" s="141"/>
      <c r="G195" s="3"/>
    </row>
    <row r="196" spans="1:7" x14ac:dyDescent="0.2">
      <c r="A196" s="150"/>
      <c r="B196" s="71"/>
      <c r="C196" s="141"/>
      <c r="D196" s="54">
        <v>2018</v>
      </c>
      <c r="E196" s="56">
        <v>0</v>
      </c>
      <c r="F196" s="141"/>
      <c r="G196" s="3"/>
    </row>
    <row r="197" spans="1:7" x14ac:dyDescent="0.2">
      <c r="A197" s="150"/>
      <c r="B197" s="71"/>
      <c r="C197" s="141"/>
      <c r="D197" s="54">
        <v>2019</v>
      </c>
      <c r="E197" s="56">
        <v>0</v>
      </c>
      <c r="F197" s="141"/>
      <c r="G197" s="3"/>
    </row>
    <row r="198" spans="1:7" x14ac:dyDescent="0.2">
      <c r="A198" s="150"/>
      <c r="B198" s="71"/>
      <c r="C198" s="141"/>
      <c r="D198" s="54">
        <v>2020</v>
      </c>
      <c r="E198" s="56">
        <v>0</v>
      </c>
      <c r="F198" s="141"/>
      <c r="G198" s="3"/>
    </row>
    <row r="199" spans="1:7" x14ac:dyDescent="0.2">
      <c r="A199" s="151"/>
      <c r="B199" s="81"/>
      <c r="C199" s="142"/>
      <c r="D199" s="54">
        <v>2021</v>
      </c>
      <c r="E199" s="56">
        <v>0</v>
      </c>
      <c r="F199" s="142"/>
      <c r="G199" s="3"/>
    </row>
    <row r="200" spans="1:7" ht="15" customHeight="1" x14ac:dyDescent="0.2">
      <c r="A200" s="55" t="s">
        <v>138</v>
      </c>
      <c r="B200" s="156" t="s">
        <v>8</v>
      </c>
      <c r="C200" s="145" t="s">
        <v>180</v>
      </c>
      <c r="D200" s="54" t="s">
        <v>181</v>
      </c>
      <c r="E200" s="76">
        <f>E201+E202+E203+E204+E205</f>
        <v>0</v>
      </c>
      <c r="F200" s="145" t="s">
        <v>139</v>
      </c>
      <c r="G200" s="3"/>
    </row>
    <row r="201" spans="1:7" s="78" customFormat="1" ht="12.75" customHeight="1" x14ac:dyDescent="0.2">
      <c r="A201" s="155" t="s">
        <v>136</v>
      </c>
      <c r="B201" s="157"/>
      <c r="C201" s="141"/>
      <c r="D201" s="54">
        <v>2017</v>
      </c>
      <c r="E201" s="56">
        <f>E225</f>
        <v>0</v>
      </c>
      <c r="F201" s="141"/>
      <c r="G201" s="77"/>
    </row>
    <row r="202" spans="1:7" s="78" customFormat="1" x14ac:dyDescent="0.2">
      <c r="A202" s="153"/>
      <c r="B202" s="157"/>
      <c r="C202" s="141"/>
      <c r="D202" s="54">
        <v>2018</v>
      </c>
      <c r="E202" s="56">
        <f t="shared" ref="E202:E205" si="12">E226</f>
        <v>0</v>
      </c>
      <c r="F202" s="141"/>
      <c r="G202" s="77"/>
    </row>
    <row r="203" spans="1:7" s="78" customFormat="1" x14ac:dyDescent="0.2">
      <c r="A203" s="153"/>
      <c r="B203" s="157"/>
      <c r="C203" s="141"/>
      <c r="D203" s="54">
        <v>2019</v>
      </c>
      <c r="E203" s="56">
        <f t="shared" si="12"/>
        <v>0</v>
      </c>
      <c r="F203" s="141"/>
      <c r="G203" s="77"/>
    </row>
    <row r="204" spans="1:7" s="78" customFormat="1" x14ac:dyDescent="0.2">
      <c r="A204" s="153"/>
      <c r="B204" s="157"/>
      <c r="C204" s="141"/>
      <c r="D204" s="54">
        <v>2020</v>
      </c>
      <c r="E204" s="56">
        <f t="shared" si="12"/>
        <v>0</v>
      </c>
      <c r="F204" s="141"/>
      <c r="G204" s="77"/>
    </row>
    <row r="205" spans="1:7" s="78" customFormat="1" x14ac:dyDescent="0.2">
      <c r="A205" s="153"/>
      <c r="B205" s="158"/>
      <c r="C205" s="142"/>
      <c r="D205" s="54">
        <v>2021</v>
      </c>
      <c r="E205" s="56">
        <f t="shared" si="12"/>
        <v>0</v>
      </c>
      <c r="F205" s="141"/>
      <c r="G205" s="77"/>
    </row>
    <row r="206" spans="1:7" s="78" customFormat="1" ht="15" customHeight="1" x14ac:dyDescent="0.2">
      <c r="A206" s="153"/>
      <c r="B206" s="156" t="s">
        <v>9</v>
      </c>
      <c r="C206" s="145" t="s">
        <v>180</v>
      </c>
      <c r="D206" s="54" t="s">
        <v>181</v>
      </c>
      <c r="E206" s="76">
        <f>E207+E208+E209+E210+E211</f>
        <v>0</v>
      </c>
      <c r="F206" s="141"/>
      <c r="G206" s="77"/>
    </row>
    <row r="207" spans="1:7" s="78" customFormat="1" ht="12.75" customHeight="1" x14ac:dyDescent="0.2">
      <c r="A207" s="153"/>
      <c r="B207" s="157"/>
      <c r="C207" s="141"/>
      <c r="D207" s="54">
        <v>2017</v>
      </c>
      <c r="E207" s="56">
        <f>E231</f>
        <v>0</v>
      </c>
      <c r="F207" s="141"/>
      <c r="G207" s="77"/>
    </row>
    <row r="208" spans="1:7" s="78" customFormat="1" x14ac:dyDescent="0.2">
      <c r="A208" s="153"/>
      <c r="B208" s="157"/>
      <c r="C208" s="141"/>
      <c r="D208" s="54">
        <v>2018</v>
      </c>
      <c r="E208" s="56">
        <f t="shared" ref="E208:E211" si="13">E232</f>
        <v>0</v>
      </c>
      <c r="F208" s="141"/>
      <c r="G208" s="77"/>
    </row>
    <row r="209" spans="1:7" s="78" customFormat="1" x14ac:dyDescent="0.2">
      <c r="A209" s="153"/>
      <c r="B209" s="157"/>
      <c r="C209" s="141"/>
      <c r="D209" s="54">
        <v>2019</v>
      </c>
      <c r="E209" s="56">
        <f t="shared" si="13"/>
        <v>0</v>
      </c>
      <c r="F209" s="141"/>
      <c r="G209" s="77"/>
    </row>
    <row r="210" spans="1:7" s="78" customFormat="1" x14ac:dyDescent="0.2">
      <c r="A210" s="153"/>
      <c r="B210" s="157"/>
      <c r="C210" s="141"/>
      <c r="D210" s="54">
        <v>2020</v>
      </c>
      <c r="E210" s="56">
        <f t="shared" si="13"/>
        <v>0</v>
      </c>
      <c r="F210" s="141"/>
      <c r="G210" s="77"/>
    </row>
    <row r="211" spans="1:7" s="78" customFormat="1" x14ac:dyDescent="0.2">
      <c r="A211" s="153"/>
      <c r="B211" s="158"/>
      <c r="C211" s="142"/>
      <c r="D211" s="54">
        <v>2021</v>
      </c>
      <c r="E211" s="56">
        <f t="shared" si="13"/>
        <v>0</v>
      </c>
      <c r="F211" s="141"/>
      <c r="G211" s="77"/>
    </row>
    <row r="212" spans="1:7" s="78" customFormat="1" ht="15" customHeight="1" x14ac:dyDescent="0.2">
      <c r="A212" s="153"/>
      <c r="B212" s="156" t="s">
        <v>29</v>
      </c>
      <c r="C212" s="145" t="s">
        <v>151</v>
      </c>
      <c r="D212" s="54" t="s">
        <v>181</v>
      </c>
      <c r="E212" s="76">
        <f>E213+E214+E215+E216+E217</f>
        <v>6164</v>
      </c>
      <c r="F212" s="141"/>
      <c r="G212" s="77"/>
    </row>
    <row r="213" spans="1:7" s="78" customFormat="1" ht="21.75" customHeight="1" x14ac:dyDescent="0.2">
      <c r="A213" s="153"/>
      <c r="B213" s="157"/>
      <c r="C213" s="141"/>
      <c r="D213" s="54">
        <v>2017</v>
      </c>
      <c r="E213" s="56">
        <f>E237</f>
        <v>6164</v>
      </c>
      <c r="F213" s="141"/>
      <c r="G213" s="77"/>
    </row>
    <row r="214" spans="1:7" s="78" customFormat="1" ht="22.5" customHeight="1" x14ac:dyDescent="0.2">
      <c r="A214" s="153"/>
      <c r="B214" s="157"/>
      <c r="C214" s="141"/>
      <c r="D214" s="54">
        <v>2018</v>
      </c>
      <c r="E214" s="56">
        <f t="shared" ref="E214:E217" si="14">E238</f>
        <v>0</v>
      </c>
      <c r="F214" s="141"/>
      <c r="G214" s="77"/>
    </row>
    <row r="215" spans="1:7" s="78" customFormat="1" ht="23.25" customHeight="1" x14ac:dyDescent="0.2">
      <c r="A215" s="153"/>
      <c r="B215" s="157"/>
      <c r="C215" s="141"/>
      <c r="D215" s="54">
        <v>2019</v>
      </c>
      <c r="E215" s="56">
        <f t="shared" si="14"/>
        <v>0</v>
      </c>
      <c r="F215" s="141"/>
      <c r="G215" s="77"/>
    </row>
    <row r="216" spans="1:7" s="78" customFormat="1" ht="22.5" customHeight="1" x14ac:dyDescent="0.2">
      <c r="A216" s="153"/>
      <c r="B216" s="157"/>
      <c r="C216" s="141"/>
      <c r="D216" s="54">
        <v>2020</v>
      </c>
      <c r="E216" s="56">
        <f t="shared" si="14"/>
        <v>0</v>
      </c>
      <c r="F216" s="141"/>
      <c r="G216" s="77"/>
    </row>
    <row r="217" spans="1:7" s="78" customFormat="1" x14ac:dyDescent="0.2">
      <c r="A217" s="153"/>
      <c r="B217" s="158"/>
      <c r="C217" s="142"/>
      <c r="D217" s="54">
        <v>2021</v>
      </c>
      <c r="E217" s="56">
        <f t="shared" si="14"/>
        <v>0</v>
      </c>
      <c r="F217" s="141"/>
      <c r="G217" s="77"/>
    </row>
    <row r="218" spans="1:7" s="78" customFormat="1" ht="15" customHeight="1" x14ac:dyDescent="0.2">
      <c r="A218" s="153"/>
      <c r="B218" s="156" t="s">
        <v>28</v>
      </c>
      <c r="C218" s="145" t="s">
        <v>180</v>
      </c>
      <c r="D218" s="54" t="s">
        <v>181</v>
      </c>
      <c r="E218" s="76">
        <f>E219+E220+E221+E222+E223</f>
        <v>0</v>
      </c>
      <c r="F218" s="141"/>
      <c r="G218" s="77"/>
    </row>
    <row r="219" spans="1:7" s="78" customFormat="1" x14ac:dyDescent="0.2">
      <c r="A219" s="153"/>
      <c r="B219" s="157"/>
      <c r="C219" s="141"/>
      <c r="D219" s="54">
        <v>2017</v>
      </c>
      <c r="E219" s="56">
        <f>E243</f>
        <v>0</v>
      </c>
      <c r="F219" s="141"/>
      <c r="G219" s="77"/>
    </row>
    <row r="220" spans="1:7" s="78" customFormat="1" x14ac:dyDescent="0.2">
      <c r="A220" s="153"/>
      <c r="B220" s="157"/>
      <c r="C220" s="141"/>
      <c r="D220" s="54">
        <v>2018</v>
      </c>
      <c r="E220" s="56">
        <f t="shared" ref="E220:E223" si="15">E244</f>
        <v>0</v>
      </c>
      <c r="F220" s="141"/>
      <c r="G220" s="77"/>
    </row>
    <row r="221" spans="1:7" s="78" customFormat="1" x14ac:dyDescent="0.2">
      <c r="A221" s="153"/>
      <c r="B221" s="157"/>
      <c r="C221" s="141"/>
      <c r="D221" s="54">
        <v>2019</v>
      </c>
      <c r="E221" s="56">
        <f t="shared" si="15"/>
        <v>0</v>
      </c>
      <c r="F221" s="141"/>
      <c r="G221" s="77"/>
    </row>
    <row r="222" spans="1:7" s="78" customFormat="1" x14ac:dyDescent="0.2">
      <c r="A222" s="153"/>
      <c r="B222" s="157"/>
      <c r="C222" s="141"/>
      <c r="D222" s="54">
        <v>2020</v>
      </c>
      <c r="E222" s="56">
        <f t="shared" si="15"/>
        <v>0</v>
      </c>
      <c r="F222" s="141"/>
      <c r="G222" s="77"/>
    </row>
    <row r="223" spans="1:7" s="78" customFormat="1" x14ac:dyDescent="0.2">
      <c r="A223" s="154"/>
      <c r="B223" s="158"/>
      <c r="C223" s="142"/>
      <c r="D223" s="54">
        <v>2021</v>
      </c>
      <c r="E223" s="56">
        <f t="shared" si="15"/>
        <v>0</v>
      </c>
      <c r="F223" s="142"/>
      <c r="G223" s="77"/>
    </row>
    <row r="224" spans="1:7" s="78" customFormat="1" ht="15" customHeight="1" x14ac:dyDescent="0.2">
      <c r="A224" s="80" t="s">
        <v>132</v>
      </c>
      <c r="B224" s="156" t="s">
        <v>8</v>
      </c>
      <c r="C224" s="145" t="s">
        <v>180</v>
      </c>
      <c r="D224" s="54" t="s">
        <v>181</v>
      </c>
      <c r="E224" s="76">
        <f>E225+E226+E227+E228+E229</f>
        <v>0</v>
      </c>
      <c r="F224" s="145" t="s">
        <v>139</v>
      </c>
      <c r="G224" s="77"/>
    </row>
    <row r="225" spans="1:7" ht="12.75" customHeight="1" x14ac:dyDescent="0.2">
      <c r="A225" s="81"/>
      <c r="B225" s="157"/>
      <c r="C225" s="141"/>
      <c r="D225" s="54">
        <v>2017</v>
      </c>
      <c r="E225" s="56">
        <v>0</v>
      </c>
      <c r="F225" s="141"/>
      <c r="G225" s="3"/>
    </row>
    <row r="226" spans="1:7" x14ac:dyDescent="0.2">
      <c r="A226" s="149" t="s">
        <v>159</v>
      </c>
      <c r="B226" s="157"/>
      <c r="C226" s="141"/>
      <c r="D226" s="54">
        <v>2018</v>
      </c>
      <c r="E226" s="56">
        <v>0</v>
      </c>
      <c r="F226" s="141"/>
      <c r="G226" s="3"/>
    </row>
    <row r="227" spans="1:7" x14ac:dyDescent="0.2">
      <c r="A227" s="150"/>
      <c r="B227" s="157"/>
      <c r="C227" s="141"/>
      <c r="D227" s="54">
        <v>2019</v>
      </c>
      <c r="E227" s="56">
        <v>0</v>
      </c>
      <c r="F227" s="141"/>
      <c r="G227" s="3"/>
    </row>
    <row r="228" spans="1:7" x14ac:dyDescent="0.2">
      <c r="A228" s="150"/>
      <c r="B228" s="157"/>
      <c r="C228" s="141"/>
      <c r="D228" s="54">
        <v>2020</v>
      </c>
      <c r="E228" s="56">
        <v>0</v>
      </c>
      <c r="F228" s="141"/>
      <c r="G228" s="3"/>
    </row>
    <row r="229" spans="1:7" x14ac:dyDescent="0.2">
      <c r="A229" s="150"/>
      <c r="B229" s="158"/>
      <c r="C229" s="142"/>
      <c r="D229" s="54">
        <v>2021</v>
      </c>
      <c r="E229" s="56">
        <v>0</v>
      </c>
      <c r="F229" s="141"/>
      <c r="G229" s="3"/>
    </row>
    <row r="230" spans="1:7" ht="15" customHeight="1" x14ac:dyDescent="0.2">
      <c r="A230" s="150"/>
      <c r="B230" s="157" t="s">
        <v>9</v>
      </c>
      <c r="C230" s="145" t="s">
        <v>180</v>
      </c>
      <c r="D230" s="54" t="s">
        <v>181</v>
      </c>
      <c r="E230" s="76">
        <f>E231+E232+E233+E234+E235</f>
        <v>0</v>
      </c>
      <c r="F230" s="141"/>
      <c r="G230" s="3"/>
    </row>
    <row r="231" spans="1:7" ht="12.75" customHeight="1" x14ac:dyDescent="0.2">
      <c r="A231" s="150"/>
      <c r="B231" s="157"/>
      <c r="C231" s="141"/>
      <c r="D231" s="54">
        <v>2017</v>
      </c>
      <c r="E231" s="56">
        <v>0</v>
      </c>
      <c r="F231" s="141"/>
      <c r="G231" s="3"/>
    </row>
    <row r="232" spans="1:7" x14ac:dyDescent="0.2">
      <c r="A232" s="150"/>
      <c r="B232" s="157"/>
      <c r="C232" s="141"/>
      <c r="D232" s="54">
        <v>2018</v>
      </c>
      <c r="E232" s="56">
        <v>0</v>
      </c>
      <c r="F232" s="141"/>
      <c r="G232" s="3"/>
    </row>
    <row r="233" spans="1:7" x14ac:dyDescent="0.2">
      <c r="A233" s="150"/>
      <c r="B233" s="157"/>
      <c r="C233" s="141"/>
      <c r="D233" s="54">
        <v>2019</v>
      </c>
      <c r="E233" s="56">
        <v>0</v>
      </c>
      <c r="F233" s="141"/>
      <c r="G233" s="3"/>
    </row>
    <row r="234" spans="1:7" x14ac:dyDescent="0.2">
      <c r="A234" s="150"/>
      <c r="B234" s="157"/>
      <c r="C234" s="141"/>
      <c r="D234" s="54">
        <v>2020</v>
      </c>
      <c r="E234" s="56">
        <v>0</v>
      </c>
      <c r="F234" s="141"/>
      <c r="G234" s="3"/>
    </row>
    <row r="235" spans="1:7" x14ac:dyDescent="0.2">
      <c r="A235" s="150"/>
      <c r="B235" s="158"/>
      <c r="C235" s="142"/>
      <c r="D235" s="54">
        <v>2021</v>
      </c>
      <c r="E235" s="56">
        <v>0</v>
      </c>
      <c r="F235" s="141"/>
      <c r="G235" s="3"/>
    </row>
    <row r="236" spans="1:7" ht="15" customHeight="1" x14ac:dyDescent="0.2">
      <c r="A236" s="150"/>
      <c r="B236" s="156" t="s">
        <v>29</v>
      </c>
      <c r="C236" s="145" t="s">
        <v>161</v>
      </c>
      <c r="D236" s="54" t="s">
        <v>181</v>
      </c>
      <c r="E236" s="76">
        <f>E237+E238+E239+E240+E241</f>
        <v>6164</v>
      </c>
      <c r="F236" s="141"/>
      <c r="G236" s="3"/>
    </row>
    <row r="237" spans="1:7" ht="12.75" customHeight="1" x14ac:dyDescent="0.2">
      <c r="A237" s="150"/>
      <c r="B237" s="157"/>
      <c r="C237" s="141"/>
      <c r="D237" s="54">
        <v>2017</v>
      </c>
      <c r="E237" s="56">
        <v>6164</v>
      </c>
      <c r="F237" s="141"/>
      <c r="G237" s="3"/>
    </row>
    <row r="238" spans="1:7" x14ac:dyDescent="0.2">
      <c r="A238" s="150"/>
      <c r="B238" s="157"/>
      <c r="C238" s="141"/>
      <c r="D238" s="54">
        <v>2018</v>
      </c>
      <c r="E238" s="56">
        <v>0</v>
      </c>
      <c r="F238" s="141"/>
      <c r="G238" s="3"/>
    </row>
    <row r="239" spans="1:7" x14ac:dyDescent="0.2">
      <c r="A239" s="150"/>
      <c r="B239" s="157"/>
      <c r="C239" s="141"/>
      <c r="D239" s="54">
        <v>2019</v>
      </c>
      <c r="E239" s="56">
        <v>0</v>
      </c>
      <c r="F239" s="141"/>
      <c r="G239" s="3"/>
    </row>
    <row r="240" spans="1:7" x14ac:dyDescent="0.2">
      <c r="A240" s="150"/>
      <c r="B240" s="157"/>
      <c r="C240" s="141"/>
      <c r="D240" s="54">
        <v>2020</v>
      </c>
      <c r="E240" s="56">
        <v>0</v>
      </c>
      <c r="F240" s="141"/>
      <c r="G240" s="3"/>
    </row>
    <row r="241" spans="1:7" x14ac:dyDescent="0.2">
      <c r="A241" s="150"/>
      <c r="B241" s="158"/>
      <c r="C241" s="142"/>
      <c r="D241" s="54">
        <v>2021</v>
      </c>
      <c r="E241" s="56">
        <v>0</v>
      </c>
      <c r="F241" s="141"/>
      <c r="G241" s="3"/>
    </row>
    <row r="242" spans="1:7" ht="15" customHeight="1" x14ac:dyDescent="0.2">
      <c r="A242" s="150"/>
      <c r="B242" s="156" t="s">
        <v>28</v>
      </c>
      <c r="C242" s="145" t="s">
        <v>180</v>
      </c>
      <c r="D242" s="54" t="s">
        <v>181</v>
      </c>
      <c r="E242" s="76">
        <f>E243+E244+E245+E246+E247</f>
        <v>0</v>
      </c>
      <c r="F242" s="141"/>
      <c r="G242" s="3"/>
    </row>
    <row r="243" spans="1:7" x14ac:dyDescent="0.2">
      <c r="A243" s="150"/>
      <c r="B243" s="157"/>
      <c r="C243" s="141"/>
      <c r="D243" s="54">
        <v>2017</v>
      </c>
      <c r="E243" s="56">
        <v>0</v>
      </c>
      <c r="F243" s="141"/>
      <c r="G243" s="3"/>
    </row>
    <row r="244" spans="1:7" x14ac:dyDescent="0.2">
      <c r="A244" s="150"/>
      <c r="B244" s="157"/>
      <c r="C244" s="141"/>
      <c r="D244" s="54">
        <v>2018</v>
      </c>
      <c r="E244" s="56">
        <v>0</v>
      </c>
      <c r="F244" s="141"/>
      <c r="G244" s="3"/>
    </row>
    <row r="245" spans="1:7" x14ac:dyDescent="0.2">
      <c r="A245" s="150"/>
      <c r="B245" s="157"/>
      <c r="C245" s="141"/>
      <c r="D245" s="54">
        <v>2019</v>
      </c>
      <c r="E245" s="56">
        <v>0</v>
      </c>
      <c r="F245" s="141"/>
      <c r="G245" s="3"/>
    </row>
    <row r="246" spans="1:7" x14ac:dyDescent="0.2">
      <c r="A246" s="150"/>
      <c r="B246" s="157"/>
      <c r="C246" s="141"/>
      <c r="D246" s="54">
        <v>2020</v>
      </c>
      <c r="E246" s="56">
        <v>0</v>
      </c>
      <c r="F246" s="141"/>
      <c r="G246" s="3"/>
    </row>
    <row r="247" spans="1:7" x14ac:dyDescent="0.2">
      <c r="A247" s="151"/>
      <c r="B247" s="158"/>
      <c r="C247" s="142"/>
      <c r="D247" s="54">
        <v>2021</v>
      </c>
      <c r="E247" s="56">
        <v>0</v>
      </c>
      <c r="F247" s="142"/>
      <c r="G247" s="3"/>
    </row>
    <row r="248" spans="1:7" ht="15" customHeight="1" x14ac:dyDescent="0.2">
      <c r="A248" s="155" t="s">
        <v>233</v>
      </c>
      <c r="B248" s="156" t="s">
        <v>8</v>
      </c>
      <c r="C248" s="145"/>
      <c r="D248" s="54" t="s">
        <v>181</v>
      </c>
      <c r="E248" s="76">
        <f>E249+E250+E251+E252+E253</f>
        <v>0</v>
      </c>
      <c r="F248" s="47"/>
      <c r="G248" s="3"/>
    </row>
    <row r="249" spans="1:7" ht="12.75" customHeight="1" x14ac:dyDescent="0.2">
      <c r="A249" s="153"/>
      <c r="B249" s="157"/>
      <c r="C249" s="141"/>
      <c r="D249" s="54">
        <v>2017</v>
      </c>
      <c r="E249" s="56">
        <f>E273</f>
        <v>0</v>
      </c>
      <c r="F249" s="143"/>
    </row>
    <row r="250" spans="1:7" ht="12.75" customHeight="1" x14ac:dyDescent="0.2">
      <c r="A250" s="153"/>
      <c r="B250" s="157"/>
      <c r="C250" s="141"/>
      <c r="D250" s="54">
        <v>2018</v>
      </c>
      <c r="E250" s="56">
        <f t="shared" ref="E250:E253" si="16">E274</f>
        <v>0</v>
      </c>
      <c r="F250" s="143"/>
    </row>
    <row r="251" spans="1:7" ht="12.75" customHeight="1" x14ac:dyDescent="0.2">
      <c r="A251" s="153"/>
      <c r="B251" s="157"/>
      <c r="C251" s="141"/>
      <c r="D251" s="54">
        <v>2019</v>
      </c>
      <c r="E251" s="56">
        <f t="shared" si="16"/>
        <v>0</v>
      </c>
      <c r="F251" s="143"/>
    </row>
    <row r="252" spans="1:7" ht="12.75" customHeight="1" x14ac:dyDescent="0.2">
      <c r="A252" s="153"/>
      <c r="B252" s="157"/>
      <c r="C252" s="141"/>
      <c r="D252" s="54">
        <v>2020</v>
      </c>
      <c r="E252" s="56">
        <f t="shared" si="16"/>
        <v>0</v>
      </c>
      <c r="F252" s="143"/>
    </row>
    <row r="253" spans="1:7" ht="12.75" customHeight="1" x14ac:dyDescent="0.2">
      <c r="A253" s="153"/>
      <c r="B253" s="158"/>
      <c r="C253" s="142"/>
      <c r="D253" s="54">
        <v>2021</v>
      </c>
      <c r="E253" s="56">
        <f t="shared" si="16"/>
        <v>0</v>
      </c>
      <c r="F253" s="143"/>
    </row>
    <row r="254" spans="1:7" ht="12.75" customHeight="1" x14ac:dyDescent="0.2">
      <c r="A254" s="153"/>
      <c r="B254" s="156" t="s">
        <v>9</v>
      </c>
      <c r="C254" s="145"/>
      <c r="D254" s="54" t="s">
        <v>181</v>
      </c>
      <c r="E254" s="76">
        <f>E255+E256+E257+E258+E259</f>
        <v>5030</v>
      </c>
      <c r="F254" s="143"/>
    </row>
    <row r="255" spans="1:7" ht="12.75" customHeight="1" x14ac:dyDescent="0.2">
      <c r="A255" s="153"/>
      <c r="B255" s="157"/>
      <c r="C255" s="141"/>
      <c r="D255" s="54">
        <v>2017</v>
      </c>
      <c r="E255" s="56">
        <f>E279</f>
        <v>5030</v>
      </c>
      <c r="F255" s="143"/>
    </row>
    <row r="256" spans="1:7" x14ac:dyDescent="0.2">
      <c r="A256" s="153"/>
      <c r="B256" s="157"/>
      <c r="C256" s="141"/>
      <c r="D256" s="54">
        <v>2018</v>
      </c>
      <c r="E256" s="56">
        <f t="shared" ref="E256:E259" si="17">E280</f>
        <v>0</v>
      </c>
      <c r="F256" s="143"/>
    </row>
    <row r="257" spans="1:6" x14ac:dyDescent="0.2">
      <c r="A257" s="153"/>
      <c r="B257" s="157"/>
      <c r="C257" s="141"/>
      <c r="D257" s="54">
        <v>2019</v>
      </c>
      <c r="E257" s="56">
        <f t="shared" si="17"/>
        <v>0</v>
      </c>
      <c r="F257" s="143"/>
    </row>
    <row r="258" spans="1:6" x14ac:dyDescent="0.2">
      <c r="A258" s="153"/>
      <c r="B258" s="157"/>
      <c r="C258" s="141"/>
      <c r="D258" s="54">
        <v>2020</v>
      </c>
      <c r="E258" s="56">
        <f t="shared" si="17"/>
        <v>0</v>
      </c>
      <c r="F258" s="143"/>
    </row>
    <row r="259" spans="1:6" x14ac:dyDescent="0.2">
      <c r="A259" s="153"/>
      <c r="B259" s="158"/>
      <c r="C259" s="142"/>
      <c r="D259" s="54">
        <v>2021</v>
      </c>
      <c r="E259" s="56">
        <f t="shared" si="17"/>
        <v>0</v>
      </c>
      <c r="F259" s="143"/>
    </row>
    <row r="260" spans="1:6" ht="15" customHeight="1" x14ac:dyDescent="0.2">
      <c r="A260" s="153"/>
      <c r="B260" s="156" t="s">
        <v>29</v>
      </c>
      <c r="C260" s="145"/>
      <c r="D260" s="54" t="s">
        <v>181</v>
      </c>
      <c r="E260" s="76">
        <f>E261+E262+E263+E264+E265</f>
        <v>0</v>
      </c>
      <c r="F260" s="143"/>
    </row>
    <row r="261" spans="1:6" ht="12.75" customHeight="1" x14ac:dyDescent="0.2">
      <c r="A261" s="153"/>
      <c r="B261" s="157"/>
      <c r="C261" s="141"/>
      <c r="D261" s="54">
        <v>2017</v>
      </c>
      <c r="E261" s="56">
        <f>E285</f>
        <v>0</v>
      </c>
      <c r="F261" s="143"/>
    </row>
    <row r="262" spans="1:6" x14ac:dyDescent="0.2">
      <c r="A262" s="153"/>
      <c r="B262" s="157"/>
      <c r="C262" s="141"/>
      <c r="D262" s="54">
        <v>2018</v>
      </c>
      <c r="E262" s="56">
        <f t="shared" ref="E262:E265" si="18">E286</f>
        <v>0</v>
      </c>
      <c r="F262" s="143"/>
    </row>
    <row r="263" spans="1:6" x14ac:dyDescent="0.2">
      <c r="A263" s="153"/>
      <c r="B263" s="157"/>
      <c r="C263" s="141"/>
      <c r="D263" s="54">
        <v>2019</v>
      </c>
      <c r="E263" s="56">
        <f t="shared" si="18"/>
        <v>0</v>
      </c>
      <c r="F263" s="143"/>
    </row>
    <row r="264" spans="1:6" x14ac:dyDescent="0.2">
      <c r="A264" s="153"/>
      <c r="B264" s="157"/>
      <c r="C264" s="141"/>
      <c r="D264" s="54">
        <v>2020</v>
      </c>
      <c r="E264" s="56">
        <f t="shared" si="18"/>
        <v>0</v>
      </c>
      <c r="F264" s="143"/>
    </row>
    <row r="265" spans="1:6" x14ac:dyDescent="0.2">
      <c r="A265" s="153"/>
      <c r="B265" s="158"/>
      <c r="C265" s="142"/>
      <c r="D265" s="54">
        <v>2021</v>
      </c>
      <c r="E265" s="56">
        <f t="shared" si="18"/>
        <v>0</v>
      </c>
      <c r="F265" s="143"/>
    </row>
    <row r="266" spans="1:6" ht="15" customHeight="1" x14ac:dyDescent="0.2">
      <c r="A266" s="153"/>
      <c r="B266" s="156" t="s">
        <v>28</v>
      </c>
      <c r="C266" s="47"/>
      <c r="D266" s="54" t="s">
        <v>181</v>
      </c>
      <c r="E266" s="76">
        <f>E267+E268+E269+E270+E271</f>
        <v>0</v>
      </c>
      <c r="F266" s="143"/>
    </row>
    <row r="267" spans="1:6" ht="15" customHeight="1" x14ac:dyDescent="0.2">
      <c r="A267" s="153"/>
      <c r="B267" s="157"/>
      <c r="C267" s="29"/>
      <c r="D267" s="54">
        <v>2017</v>
      </c>
      <c r="E267" s="56">
        <f>E291</f>
        <v>0</v>
      </c>
      <c r="F267" s="143"/>
    </row>
    <row r="268" spans="1:6" ht="12.75" customHeight="1" x14ac:dyDescent="0.2">
      <c r="A268" s="153"/>
      <c r="B268" s="157"/>
      <c r="C268" s="29"/>
      <c r="D268" s="54">
        <v>2018</v>
      </c>
      <c r="E268" s="56">
        <f t="shared" ref="E268:E271" si="19">E292</f>
        <v>0</v>
      </c>
      <c r="F268" s="143"/>
    </row>
    <row r="269" spans="1:6" ht="12.75" customHeight="1" x14ac:dyDescent="0.2">
      <c r="A269" s="153"/>
      <c r="B269" s="157"/>
      <c r="C269" s="29"/>
      <c r="D269" s="54">
        <v>2019</v>
      </c>
      <c r="E269" s="56">
        <f t="shared" si="19"/>
        <v>0</v>
      </c>
      <c r="F269" s="143"/>
    </row>
    <row r="270" spans="1:6" ht="12.75" customHeight="1" x14ac:dyDescent="0.2">
      <c r="A270" s="153"/>
      <c r="B270" s="157"/>
      <c r="C270" s="29"/>
      <c r="D270" s="54">
        <v>2020</v>
      </c>
      <c r="E270" s="56">
        <f t="shared" si="19"/>
        <v>0</v>
      </c>
      <c r="F270" s="143"/>
    </row>
    <row r="271" spans="1:6" ht="12.75" customHeight="1" x14ac:dyDescent="0.2">
      <c r="A271" s="154"/>
      <c r="B271" s="158"/>
      <c r="C271" s="29"/>
      <c r="D271" s="54">
        <v>2021</v>
      </c>
      <c r="E271" s="56">
        <f t="shared" si="19"/>
        <v>0</v>
      </c>
      <c r="F271" s="143"/>
    </row>
    <row r="272" spans="1:6" ht="12.75" customHeight="1" x14ac:dyDescent="0.2">
      <c r="A272" s="82" t="s">
        <v>155</v>
      </c>
      <c r="B272" s="156" t="s">
        <v>8</v>
      </c>
      <c r="C272" s="29"/>
      <c r="D272" s="54" t="s">
        <v>181</v>
      </c>
      <c r="E272" s="76">
        <f>E273+E274+E275+E276+E277</f>
        <v>0</v>
      </c>
      <c r="F272" s="68"/>
    </row>
    <row r="273" spans="1:6" ht="12.75" customHeight="1" x14ac:dyDescent="0.2">
      <c r="A273" s="149" t="s">
        <v>163</v>
      </c>
      <c r="B273" s="157"/>
      <c r="C273" s="29"/>
      <c r="D273" s="54">
        <v>2017</v>
      </c>
      <c r="E273" s="56">
        <v>0</v>
      </c>
      <c r="F273" s="145" t="s">
        <v>139</v>
      </c>
    </row>
    <row r="274" spans="1:6" ht="12.75" customHeight="1" x14ac:dyDescent="0.2">
      <c r="A274" s="150"/>
      <c r="B274" s="157"/>
      <c r="C274" s="29"/>
      <c r="D274" s="54">
        <v>2018</v>
      </c>
      <c r="E274" s="56">
        <v>0</v>
      </c>
      <c r="F274" s="141"/>
    </row>
    <row r="275" spans="1:6" ht="12.75" customHeight="1" x14ac:dyDescent="0.2">
      <c r="A275" s="150"/>
      <c r="B275" s="157"/>
      <c r="C275" s="29"/>
      <c r="D275" s="54">
        <v>2019</v>
      </c>
      <c r="E275" s="56">
        <v>0</v>
      </c>
      <c r="F275" s="141"/>
    </row>
    <row r="276" spans="1:6" ht="12.75" customHeight="1" x14ac:dyDescent="0.2">
      <c r="A276" s="150"/>
      <c r="B276" s="157"/>
      <c r="C276" s="29"/>
      <c r="D276" s="54">
        <v>2020</v>
      </c>
      <c r="E276" s="56">
        <v>0</v>
      </c>
      <c r="F276" s="141"/>
    </row>
    <row r="277" spans="1:6" ht="12.75" customHeight="1" x14ac:dyDescent="0.2">
      <c r="A277" s="150"/>
      <c r="B277" s="158"/>
      <c r="C277" s="29"/>
      <c r="D277" s="54">
        <v>2021</v>
      </c>
      <c r="E277" s="56">
        <v>0</v>
      </c>
      <c r="F277" s="141"/>
    </row>
    <row r="278" spans="1:6" ht="15" customHeight="1" x14ac:dyDescent="0.2">
      <c r="A278" s="150"/>
      <c r="B278" s="156" t="s">
        <v>9</v>
      </c>
      <c r="C278" s="145" t="s">
        <v>184</v>
      </c>
      <c r="D278" s="54" t="s">
        <v>181</v>
      </c>
      <c r="E278" s="76">
        <f>E279+E280+E281+E282+E283</f>
        <v>5030</v>
      </c>
      <c r="F278" s="141"/>
    </row>
    <row r="279" spans="1:6" ht="12.75" customHeight="1" x14ac:dyDescent="0.2">
      <c r="A279" s="150"/>
      <c r="B279" s="157"/>
      <c r="C279" s="141"/>
      <c r="D279" s="54">
        <v>2017</v>
      </c>
      <c r="E279" s="56">
        <v>5030</v>
      </c>
      <c r="F279" s="141"/>
    </row>
    <row r="280" spans="1:6" x14ac:dyDescent="0.2">
      <c r="A280" s="150"/>
      <c r="B280" s="157"/>
      <c r="C280" s="141"/>
      <c r="D280" s="54">
        <v>2018</v>
      </c>
      <c r="E280" s="56">
        <v>0</v>
      </c>
      <c r="F280" s="141"/>
    </row>
    <row r="281" spans="1:6" x14ac:dyDescent="0.2">
      <c r="A281" s="150"/>
      <c r="B281" s="157"/>
      <c r="C281" s="141"/>
      <c r="D281" s="54">
        <v>2019</v>
      </c>
      <c r="E281" s="56">
        <v>0</v>
      </c>
      <c r="F281" s="141"/>
    </row>
    <row r="282" spans="1:6" x14ac:dyDescent="0.2">
      <c r="A282" s="150"/>
      <c r="B282" s="157"/>
      <c r="C282" s="141"/>
      <c r="D282" s="54">
        <v>2020</v>
      </c>
      <c r="E282" s="56">
        <v>0</v>
      </c>
      <c r="F282" s="141"/>
    </row>
    <row r="283" spans="1:6" x14ac:dyDescent="0.2">
      <c r="A283" s="150"/>
      <c r="B283" s="158"/>
      <c r="C283" s="142"/>
      <c r="D283" s="54">
        <v>2021</v>
      </c>
      <c r="E283" s="56">
        <v>0</v>
      </c>
      <c r="F283" s="141"/>
    </row>
    <row r="284" spans="1:6" ht="15" customHeight="1" x14ac:dyDescent="0.2">
      <c r="A284" s="150"/>
      <c r="B284" s="156" t="s">
        <v>29</v>
      </c>
      <c r="C284" s="145" t="s">
        <v>180</v>
      </c>
      <c r="D284" s="54" t="s">
        <v>181</v>
      </c>
      <c r="E284" s="76">
        <f>E285+E286+E287+E288+E289</f>
        <v>0</v>
      </c>
      <c r="F284" s="141"/>
    </row>
    <row r="285" spans="1:6" ht="12.75" customHeight="1" x14ac:dyDescent="0.2">
      <c r="A285" s="150"/>
      <c r="B285" s="157"/>
      <c r="C285" s="141"/>
      <c r="D285" s="54">
        <v>2017</v>
      </c>
      <c r="E285" s="56">
        <v>0</v>
      </c>
      <c r="F285" s="141"/>
    </row>
    <row r="286" spans="1:6" x14ac:dyDescent="0.2">
      <c r="A286" s="150"/>
      <c r="B286" s="157"/>
      <c r="C286" s="141"/>
      <c r="D286" s="54">
        <v>2018</v>
      </c>
      <c r="E286" s="56">
        <v>0</v>
      </c>
      <c r="F286" s="141"/>
    </row>
    <row r="287" spans="1:6" x14ac:dyDescent="0.2">
      <c r="A287" s="150"/>
      <c r="B287" s="157"/>
      <c r="C287" s="141"/>
      <c r="D287" s="54">
        <v>2019</v>
      </c>
      <c r="E287" s="56">
        <v>0</v>
      </c>
      <c r="F287" s="141"/>
    </row>
    <row r="288" spans="1:6" x14ac:dyDescent="0.2">
      <c r="A288" s="150"/>
      <c r="B288" s="157"/>
      <c r="C288" s="141"/>
      <c r="D288" s="54">
        <v>2020</v>
      </c>
      <c r="E288" s="56">
        <v>0</v>
      </c>
      <c r="F288" s="141"/>
    </row>
    <row r="289" spans="1:6" x14ac:dyDescent="0.2">
      <c r="A289" s="150"/>
      <c r="B289" s="158"/>
      <c r="C289" s="142"/>
      <c r="D289" s="54">
        <v>2021</v>
      </c>
      <c r="E289" s="56">
        <v>0</v>
      </c>
      <c r="F289" s="141"/>
    </row>
    <row r="290" spans="1:6" ht="15" customHeight="1" x14ac:dyDescent="0.2">
      <c r="A290" s="150"/>
      <c r="B290" s="156" t="s">
        <v>28</v>
      </c>
      <c r="C290" s="145" t="s">
        <v>180</v>
      </c>
      <c r="D290" s="54" t="s">
        <v>181</v>
      </c>
      <c r="E290" s="76">
        <f>E291+E292+E293+E294+E295</f>
        <v>0</v>
      </c>
      <c r="F290" s="141"/>
    </row>
    <row r="291" spans="1:6" x14ac:dyDescent="0.2">
      <c r="A291" s="150"/>
      <c r="B291" s="157"/>
      <c r="C291" s="141"/>
      <c r="D291" s="54">
        <v>2017</v>
      </c>
      <c r="E291" s="56">
        <v>0</v>
      </c>
      <c r="F291" s="141"/>
    </row>
    <row r="292" spans="1:6" x14ac:dyDescent="0.2">
      <c r="A292" s="150"/>
      <c r="B292" s="157"/>
      <c r="C292" s="141"/>
      <c r="D292" s="54">
        <v>2018</v>
      </c>
      <c r="E292" s="56">
        <v>0</v>
      </c>
      <c r="F292" s="141"/>
    </row>
    <row r="293" spans="1:6" x14ac:dyDescent="0.2">
      <c r="A293" s="150"/>
      <c r="B293" s="157"/>
      <c r="C293" s="141"/>
      <c r="D293" s="54">
        <v>2019</v>
      </c>
      <c r="E293" s="56">
        <v>0</v>
      </c>
      <c r="F293" s="141"/>
    </row>
    <row r="294" spans="1:6" x14ac:dyDescent="0.2">
      <c r="A294" s="150"/>
      <c r="B294" s="157"/>
      <c r="C294" s="141"/>
      <c r="D294" s="54">
        <v>2020</v>
      </c>
      <c r="E294" s="56">
        <v>0</v>
      </c>
      <c r="F294" s="141"/>
    </row>
    <row r="295" spans="1:6" ht="12" customHeight="1" x14ac:dyDescent="0.2">
      <c r="A295" s="151"/>
      <c r="B295" s="158"/>
      <c r="C295" s="142"/>
      <c r="D295" s="54">
        <v>2021</v>
      </c>
      <c r="E295" s="56">
        <v>0</v>
      </c>
      <c r="F295" s="142"/>
    </row>
    <row r="296" spans="1:6" x14ac:dyDescent="0.2">
      <c r="A296" s="155" t="s">
        <v>189</v>
      </c>
      <c r="B296" s="156" t="s">
        <v>8</v>
      </c>
      <c r="C296" s="145" t="s">
        <v>180</v>
      </c>
      <c r="D296" s="54" t="s">
        <v>181</v>
      </c>
      <c r="E296" s="76">
        <f>E297+E298+E299+E300+E301</f>
        <v>0</v>
      </c>
      <c r="F296" s="145" t="s">
        <v>139</v>
      </c>
    </row>
    <row r="297" spans="1:6" x14ac:dyDescent="0.2">
      <c r="A297" s="154"/>
      <c r="B297" s="157"/>
      <c r="C297" s="141"/>
      <c r="D297" s="54">
        <v>2017</v>
      </c>
      <c r="E297" s="56">
        <f>E321+E345+E369</f>
        <v>0</v>
      </c>
      <c r="F297" s="141"/>
    </row>
    <row r="298" spans="1:6" x14ac:dyDescent="0.2">
      <c r="A298" s="155" t="s">
        <v>269</v>
      </c>
      <c r="B298" s="157"/>
      <c r="C298" s="141"/>
      <c r="D298" s="54">
        <v>2018</v>
      </c>
      <c r="E298" s="56">
        <f t="shared" ref="E298:E301" si="20">E322+E346+E370</f>
        <v>0</v>
      </c>
      <c r="F298" s="141"/>
    </row>
    <row r="299" spans="1:6" x14ac:dyDescent="0.2">
      <c r="A299" s="153"/>
      <c r="B299" s="157"/>
      <c r="C299" s="141"/>
      <c r="D299" s="54">
        <v>2019</v>
      </c>
      <c r="E299" s="56">
        <f t="shared" si="20"/>
        <v>0</v>
      </c>
      <c r="F299" s="141"/>
    </row>
    <row r="300" spans="1:6" x14ac:dyDescent="0.2">
      <c r="A300" s="153"/>
      <c r="B300" s="157"/>
      <c r="C300" s="141"/>
      <c r="D300" s="54">
        <v>2020</v>
      </c>
      <c r="E300" s="56">
        <f t="shared" si="20"/>
        <v>0</v>
      </c>
      <c r="F300" s="141"/>
    </row>
    <row r="301" spans="1:6" x14ac:dyDescent="0.2">
      <c r="A301" s="153"/>
      <c r="B301" s="158"/>
      <c r="C301" s="142"/>
      <c r="D301" s="54">
        <v>2021</v>
      </c>
      <c r="E301" s="56">
        <f t="shared" si="20"/>
        <v>0</v>
      </c>
      <c r="F301" s="141"/>
    </row>
    <row r="302" spans="1:6" x14ac:dyDescent="0.2">
      <c r="A302" s="153"/>
      <c r="B302" s="156" t="s">
        <v>9</v>
      </c>
      <c r="C302" s="145" t="s">
        <v>180</v>
      </c>
      <c r="D302" s="54" t="s">
        <v>181</v>
      </c>
      <c r="E302" s="76">
        <f>E303+E304+E305+E306+E307</f>
        <v>0</v>
      </c>
      <c r="F302" s="141"/>
    </row>
    <row r="303" spans="1:6" x14ac:dyDescent="0.2">
      <c r="A303" s="153"/>
      <c r="B303" s="157"/>
      <c r="C303" s="141"/>
      <c r="D303" s="54">
        <v>2017</v>
      </c>
      <c r="E303" s="56">
        <f>E327+E351+E375</f>
        <v>0</v>
      </c>
      <c r="F303" s="141"/>
    </row>
    <row r="304" spans="1:6" x14ac:dyDescent="0.2">
      <c r="A304" s="153"/>
      <c r="B304" s="157"/>
      <c r="C304" s="141"/>
      <c r="D304" s="54">
        <v>2018</v>
      </c>
      <c r="E304" s="56">
        <f t="shared" ref="E304:E307" si="21">E328+E352+E376</f>
        <v>0</v>
      </c>
      <c r="F304" s="141"/>
    </row>
    <row r="305" spans="1:6" x14ac:dyDescent="0.2">
      <c r="A305" s="153"/>
      <c r="B305" s="157"/>
      <c r="C305" s="141"/>
      <c r="D305" s="54">
        <v>2019</v>
      </c>
      <c r="E305" s="56">
        <f t="shared" si="21"/>
        <v>0</v>
      </c>
      <c r="F305" s="141"/>
    </row>
    <row r="306" spans="1:6" x14ac:dyDescent="0.2">
      <c r="A306" s="153"/>
      <c r="B306" s="157"/>
      <c r="C306" s="141"/>
      <c r="D306" s="54">
        <v>2020</v>
      </c>
      <c r="E306" s="56">
        <f t="shared" si="21"/>
        <v>0</v>
      </c>
      <c r="F306" s="141"/>
    </row>
    <row r="307" spans="1:6" x14ac:dyDescent="0.2">
      <c r="A307" s="153"/>
      <c r="B307" s="158"/>
      <c r="C307" s="142"/>
      <c r="D307" s="54">
        <v>2021</v>
      </c>
      <c r="E307" s="56">
        <f t="shared" si="21"/>
        <v>0</v>
      </c>
      <c r="F307" s="141"/>
    </row>
    <row r="308" spans="1:6" x14ac:dyDescent="0.2">
      <c r="A308" s="153"/>
      <c r="B308" s="156" t="s">
        <v>29</v>
      </c>
      <c r="C308" s="145" t="s">
        <v>180</v>
      </c>
      <c r="D308" s="54" t="s">
        <v>181</v>
      </c>
      <c r="E308" s="76">
        <f>E309+E310+E311+E312+E313</f>
        <v>0</v>
      </c>
      <c r="F308" s="141"/>
    </row>
    <row r="309" spans="1:6" x14ac:dyDescent="0.2">
      <c r="A309" s="153"/>
      <c r="B309" s="157"/>
      <c r="C309" s="141"/>
      <c r="D309" s="54">
        <v>2017</v>
      </c>
      <c r="E309" s="56">
        <f>E333+E357+E381</f>
        <v>0</v>
      </c>
      <c r="F309" s="141"/>
    </row>
    <row r="310" spans="1:6" x14ac:dyDescent="0.2">
      <c r="A310" s="153"/>
      <c r="B310" s="157"/>
      <c r="C310" s="141"/>
      <c r="D310" s="54">
        <v>2018</v>
      </c>
      <c r="E310" s="56">
        <f t="shared" ref="E310:E313" si="22">E334+E358+E382</f>
        <v>0</v>
      </c>
      <c r="F310" s="141"/>
    </row>
    <row r="311" spans="1:6" x14ac:dyDescent="0.2">
      <c r="A311" s="153"/>
      <c r="B311" s="157"/>
      <c r="C311" s="141"/>
      <c r="D311" s="54">
        <v>2019</v>
      </c>
      <c r="E311" s="56">
        <f t="shared" si="22"/>
        <v>0</v>
      </c>
      <c r="F311" s="141"/>
    </row>
    <row r="312" spans="1:6" x14ac:dyDescent="0.2">
      <c r="A312" s="153"/>
      <c r="B312" s="157"/>
      <c r="C312" s="141"/>
      <c r="D312" s="54">
        <v>2020</v>
      </c>
      <c r="E312" s="56">
        <f t="shared" si="22"/>
        <v>0</v>
      </c>
      <c r="F312" s="141"/>
    </row>
    <row r="313" spans="1:6" x14ac:dyDescent="0.2">
      <c r="A313" s="153"/>
      <c r="B313" s="158"/>
      <c r="C313" s="142"/>
      <c r="D313" s="54">
        <v>2021</v>
      </c>
      <c r="E313" s="56">
        <f t="shared" si="22"/>
        <v>0</v>
      </c>
      <c r="F313" s="141"/>
    </row>
    <row r="314" spans="1:6" x14ac:dyDescent="0.2">
      <c r="A314" s="153"/>
      <c r="B314" s="156" t="s">
        <v>28</v>
      </c>
      <c r="C314" s="145" t="s">
        <v>205</v>
      </c>
      <c r="D314" s="54" t="s">
        <v>181</v>
      </c>
      <c r="E314" s="76">
        <f>E315+E316+E317+E318+E319</f>
        <v>12198</v>
      </c>
      <c r="F314" s="141"/>
    </row>
    <row r="315" spans="1:6" x14ac:dyDescent="0.2">
      <c r="A315" s="153"/>
      <c r="B315" s="157"/>
      <c r="C315" s="141"/>
      <c r="D315" s="54">
        <v>2017</v>
      </c>
      <c r="E315" s="56">
        <f>E339+E363+E387</f>
        <v>0</v>
      </c>
      <c r="F315" s="141"/>
    </row>
    <row r="316" spans="1:6" x14ac:dyDescent="0.2">
      <c r="A316" s="153"/>
      <c r="B316" s="157"/>
      <c r="C316" s="141"/>
      <c r="D316" s="54">
        <v>2018</v>
      </c>
      <c r="E316" s="56">
        <f t="shared" ref="E316:E319" si="23">E340+E364+E388</f>
        <v>1186</v>
      </c>
      <c r="F316" s="141"/>
    </row>
    <row r="317" spans="1:6" x14ac:dyDescent="0.2">
      <c r="A317" s="153"/>
      <c r="B317" s="157"/>
      <c r="C317" s="141"/>
      <c r="D317" s="54">
        <v>2019</v>
      </c>
      <c r="E317" s="56">
        <f t="shared" si="23"/>
        <v>3136</v>
      </c>
      <c r="F317" s="141"/>
    </row>
    <row r="318" spans="1:6" x14ac:dyDescent="0.2">
      <c r="A318" s="153"/>
      <c r="B318" s="157"/>
      <c r="C318" s="141"/>
      <c r="D318" s="54">
        <v>2020</v>
      </c>
      <c r="E318" s="56">
        <f t="shared" si="23"/>
        <v>3660</v>
      </c>
      <c r="F318" s="141"/>
    </row>
    <row r="319" spans="1:6" x14ac:dyDescent="0.2">
      <c r="A319" s="154"/>
      <c r="B319" s="158"/>
      <c r="C319" s="142"/>
      <c r="D319" s="54">
        <v>2021</v>
      </c>
      <c r="E319" s="56">
        <f t="shared" si="23"/>
        <v>4216</v>
      </c>
      <c r="F319" s="142"/>
    </row>
    <row r="320" spans="1:6" x14ac:dyDescent="0.2">
      <c r="A320" s="80" t="s">
        <v>190</v>
      </c>
      <c r="B320" s="156" t="s">
        <v>8</v>
      </c>
      <c r="C320" s="145" t="s">
        <v>180</v>
      </c>
      <c r="D320" s="54" t="s">
        <v>181</v>
      </c>
      <c r="E320" s="76">
        <f>E321+E322+E323+E324+E325</f>
        <v>0</v>
      </c>
      <c r="F320" s="145" t="s">
        <v>139</v>
      </c>
    </row>
    <row r="321" spans="1:6" x14ac:dyDescent="0.2">
      <c r="A321" s="81"/>
      <c r="B321" s="157"/>
      <c r="C321" s="141"/>
      <c r="D321" s="54">
        <v>2017</v>
      </c>
      <c r="E321" s="56">
        <v>0</v>
      </c>
      <c r="F321" s="141"/>
    </row>
    <row r="322" spans="1:6" x14ac:dyDescent="0.2">
      <c r="A322" s="149" t="s">
        <v>257</v>
      </c>
      <c r="B322" s="157"/>
      <c r="C322" s="141"/>
      <c r="D322" s="54">
        <v>2018</v>
      </c>
      <c r="E322" s="56">
        <v>0</v>
      </c>
      <c r="F322" s="141"/>
    </row>
    <row r="323" spans="1:6" x14ac:dyDescent="0.2">
      <c r="A323" s="150"/>
      <c r="B323" s="157"/>
      <c r="C323" s="141"/>
      <c r="D323" s="54">
        <v>2019</v>
      </c>
      <c r="E323" s="56">
        <v>0</v>
      </c>
      <c r="F323" s="141"/>
    </row>
    <row r="324" spans="1:6" x14ac:dyDescent="0.2">
      <c r="A324" s="150"/>
      <c r="B324" s="157"/>
      <c r="C324" s="141"/>
      <c r="D324" s="54">
        <v>2020</v>
      </c>
      <c r="E324" s="56">
        <v>0</v>
      </c>
      <c r="F324" s="141"/>
    </row>
    <row r="325" spans="1:6" x14ac:dyDescent="0.2">
      <c r="A325" s="150"/>
      <c r="B325" s="158"/>
      <c r="C325" s="142"/>
      <c r="D325" s="54">
        <v>2021</v>
      </c>
      <c r="E325" s="56">
        <v>0</v>
      </c>
      <c r="F325" s="141"/>
    </row>
    <row r="326" spans="1:6" x14ac:dyDescent="0.2">
      <c r="A326" s="150"/>
      <c r="B326" s="156" t="s">
        <v>9</v>
      </c>
      <c r="C326" s="145" t="s">
        <v>180</v>
      </c>
      <c r="D326" s="54" t="s">
        <v>181</v>
      </c>
      <c r="E326" s="76">
        <f>E327+E328+E329+E330+E331</f>
        <v>0</v>
      </c>
      <c r="F326" s="141"/>
    </row>
    <row r="327" spans="1:6" x14ac:dyDescent="0.2">
      <c r="A327" s="150"/>
      <c r="B327" s="157"/>
      <c r="C327" s="141"/>
      <c r="D327" s="54">
        <v>2017</v>
      </c>
      <c r="E327" s="56">
        <v>0</v>
      </c>
      <c r="F327" s="141"/>
    </row>
    <row r="328" spans="1:6" x14ac:dyDescent="0.2">
      <c r="A328" s="150"/>
      <c r="B328" s="157"/>
      <c r="C328" s="141"/>
      <c r="D328" s="54">
        <v>2018</v>
      </c>
      <c r="E328" s="56">
        <v>0</v>
      </c>
      <c r="F328" s="141"/>
    </row>
    <row r="329" spans="1:6" x14ac:dyDescent="0.2">
      <c r="A329" s="150"/>
      <c r="B329" s="157"/>
      <c r="C329" s="141"/>
      <c r="D329" s="54">
        <v>2019</v>
      </c>
      <c r="E329" s="56">
        <v>0</v>
      </c>
      <c r="F329" s="141"/>
    </row>
    <row r="330" spans="1:6" x14ac:dyDescent="0.2">
      <c r="A330" s="150"/>
      <c r="B330" s="157"/>
      <c r="C330" s="141"/>
      <c r="D330" s="54">
        <v>2020</v>
      </c>
      <c r="E330" s="56">
        <v>0</v>
      </c>
      <c r="F330" s="141"/>
    </row>
    <row r="331" spans="1:6" x14ac:dyDescent="0.2">
      <c r="A331" s="150"/>
      <c r="B331" s="158"/>
      <c r="C331" s="142"/>
      <c r="D331" s="54">
        <v>2021</v>
      </c>
      <c r="E331" s="56">
        <v>0</v>
      </c>
      <c r="F331" s="141"/>
    </row>
    <row r="332" spans="1:6" x14ac:dyDescent="0.2">
      <c r="A332" s="150"/>
      <c r="B332" s="156" t="s">
        <v>29</v>
      </c>
      <c r="C332" s="145" t="s">
        <v>180</v>
      </c>
      <c r="D332" s="54" t="s">
        <v>181</v>
      </c>
      <c r="E332" s="76">
        <f>E333+E334+E335+E336+E337</f>
        <v>0</v>
      </c>
      <c r="F332" s="141"/>
    </row>
    <row r="333" spans="1:6" x14ac:dyDescent="0.2">
      <c r="A333" s="150"/>
      <c r="B333" s="157"/>
      <c r="C333" s="141"/>
      <c r="D333" s="54">
        <v>2017</v>
      </c>
      <c r="E333" s="56">
        <v>0</v>
      </c>
      <c r="F333" s="141"/>
    </row>
    <row r="334" spans="1:6" x14ac:dyDescent="0.2">
      <c r="A334" s="150"/>
      <c r="B334" s="157"/>
      <c r="C334" s="141"/>
      <c r="D334" s="54">
        <v>2018</v>
      </c>
      <c r="E334" s="56">
        <v>0</v>
      </c>
      <c r="F334" s="141"/>
    </row>
    <row r="335" spans="1:6" x14ac:dyDescent="0.2">
      <c r="A335" s="150"/>
      <c r="B335" s="157"/>
      <c r="C335" s="141"/>
      <c r="D335" s="54">
        <v>2019</v>
      </c>
      <c r="E335" s="56">
        <v>0</v>
      </c>
      <c r="F335" s="141"/>
    </row>
    <row r="336" spans="1:6" x14ac:dyDescent="0.2">
      <c r="A336" s="150"/>
      <c r="B336" s="157"/>
      <c r="C336" s="141"/>
      <c r="D336" s="54">
        <v>2020</v>
      </c>
      <c r="E336" s="56">
        <v>0</v>
      </c>
      <c r="F336" s="141"/>
    </row>
    <row r="337" spans="1:6" x14ac:dyDescent="0.2">
      <c r="A337" s="150"/>
      <c r="B337" s="158"/>
      <c r="C337" s="142"/>
      <c r="D337" s="54">
        <v>2021</v>
      </c>
      <c r="E337" s="56">
        <v>0</v>
      </c>
      <c r="F337" s="141"/>
    </row>
    <row r="338" spans="1:6" x14ac:dyDescent="0.2">
      <c r="A338" s="150"/>
      <c r="B338" s="156" t="s">
        <v>28</v>
      </c>
      <c r="C338" s="145" t="s">
        <v>205</v>
      </c>
      <c r="D338" s="54" t="s">
        <v>181</v>
      </c>
      <c r="E338" s="76">
        <f>E339+E340+E341+E342+E343</f>
        <v>2400</v>
      </c>
      <c r="F338" s="141"/>
    </row>
    <row r="339" spans="1:6" x14ac:dyDescent="0.2">
      <c r="A339" s="150"/>
      <c r="B339" s="157"/>
      <c r="C339" s="141"/>
      <c r="D339" s="54">
        <v>2017</v>
      </c>
      <c r="E339" s="56">
        <v>0</v>
      </c>
      <c r="F339" s="141"/>
    </row>
    <row r="340" spans="1:6" x14ac:dyDescent="0.2">
      <c r="A340" s="150"/>
      <c r="B340" s="157"/>
      <c r="C340" s="141"/>
      <c r="D340" s="54">
        <v>2018</v>
      </c>
      <c r="E340" s="56">
        <v>150</v>
      </c>
      <c r="F340" s="141"/>
    </row>
    <row r="341" spans="1:6" x14ac:dyDescent="0.2">
      <c r="A341" s="150"/>
      <c r="B341" s="157"/>
      <c r="C341" s="141"/>
      <c r="D341" s="54">
        <v>2019</v>
      </c>
      <c r="E341" s="56">
        <v>450</v>
      </c>
      <c r="F341" s="141"/>
    </row>
    <row r="342" spans="1:6" x14ac:dyDescent="0.2">
      <c r="A342" s="150"/>
      <c r="B342" s="157"/>
      <c r="C342" s="141"/>
      <c r="D342" s="54">
        <v>2020</v>
      </c>
      <c r="E342" s="56">
        <v>750</v>
      </c>
      <c r="F342" s="141"/>
    </row>
    <row r="343" spans="1:6" x14ac:dyDescent="0.2">
      <c r="A343" s="151"/>
      <c r="B343" s="158"/>
      <c r="C343" s="142"/>
      <c r="D343" s="54">
        <v>2021</v>
      </c>
      <c r="E343" s="56">
        <v>1050</v>
      </c>
      <c r="F343" s="142"/>
    </row>
    <row r="344" spans="1:6" x14ac:dyDescent="0.2">
      <c r="A344" s="80" t="s">
        <v>191</v>
      </c>
      <c r="B344" s="156" t="s">
        <v>8</v>
      </c>
      <c r="C344" s="145" t="s">
        <v>180</v>
      </c>
      <c r="D344" s="54" t="s">
        <v>181</v>
      </c>
      <c r="E344" s="76">
        <f>E345+E346+E347+E348+E349</f>
        <v>0</v>
      </c>
      <c r="F344" s="145" t="s">
        <v>139</v>
      </c>
    </row>
    <row r="345" spans="1:6" x14ac:dyDescent="0.2">
      <c r="A345" s="81"/>
      <c r="B345" s="157"/>
      <c r="C345" s="141"/>
      <c r="D345" s="54">
        <v>2017</v>
      </c>
      <c r="E345" s="56">
        <v>0</v>
      </c>
      <c r="F345" s="141"/>
    </row>
    <row r="346" spans="1:6" x14ac:dyDescent="0.2">
      <c r="A346" s="149" t="s">
        <v>270</v>
      </c>
      <c r="B346" s="157"/>
      <c r="C346" s="141"/>
      <c r="D346" s="54">
        <v>2018</v>
      </c>
      <c r="E346" s="56">
        <v>0</v>
      </c>
      <c r="F346" s="141"/>
    </row>
    <row r="347" spans="1:6" x14ac:dyDescent="0.2">
      <c r="A347" s="150"/>
      <c r="B347" s="157"/>
      <c r="C347" s="141"/>
      <c r="D347" s="54">
        <v>2019</v>
      </c>
      <c r="E347" s="56">
        <v>0</v>
      </c>
      <c r="F347" s="141"/>
    </row>
    <row r="348" spans="1:6" x14ac:dyDescent="0.2">
      <c r="A348" s="150"/>
      <c r="B348" s="157"/>
      <c r="C348" s="141"/>
      <c r="D348" s="54">
        <v>2020</v>
      </c>
      <c r="E348" s="56">
        <v>0</v>
      </c>
      <c r="F348" s="141"/>
    </row>
    <row r="349" spans="1:6" x14ac:dyDescent="0.2">
      <c r="A349" s="150"/>
      <c r="B349" s="158"/>
      <c r="C349" s="142"/>
      <c r="D349" s="54">
        <v>2021</v>
      </c>
      <c r="E349" s="56">
        <v>0</v>
      </c>
      <c r="F349" s="141"/>
    </row>
    <row r="350" spans="1:6" x14ac:dyDescent="0.2">
      <c r="A350" s="150"/>
      <c r="B350" s="156" t="s">
        <v>9</v>
      </c>
      <c r="C350" s="145" t="s">
        <v>180</v>
      </c>
      <c r="D350" s="54" t="s">
        <v>181</v>
      </c>
      <c r="E350" s="76">
        <f>E351+E352+E353+E354+E355</f>
        <v>0</v>
      </c>
      <c r="F350" s="141"/>
    </row>
    <row r="351" spans="1:6" x14ac:dyDescent="0.2">
      <c r="A351" s="150"/>
      <c r="B351" s="157"/>
      <c r="C351" s="141"/>
      <c r="D351" s="54">
        <v>2017</v>
      </c>
      <c r="E351" s="56">
        <v>0</v>
      </c>
      <c r="F351" s="141"/>
    </row>
    <row r="352" spans="1:6" x14ac:dyDescent="0.2">
      <c r="A352" s="150"/>
      <c r="B352" s="157"/>
      <c r="C352" s="141"/>
      <c r="D352" s="54">
        <v>2018</v>
      </c>
      <c r="E352" s="56">
        <v>0</v>
      </c>
      <c r="F352" s="141"/>
    </row>
    <row r="353" spans="1:6" x14ac:dyDescent="0.2">
      <c r="A353" s="150"/>
      <c r="B353" s="157"/>
      <c r="C353" s="141"/>
      <c r="D353" s="54">
        <v>2019</v>
      </c>
      <c r="E353" s="56">
        <v>0</v>
      </c>
      <c r="F353" s="141"/>
    </row>
    <row r="354" spans="1:6" x14ac:dyDescent="0.2">
      <c r="A354" s="150"/>
      <c r="B354" s="157"/>
      <c r="C354" s="141"/>
      <c r="D354" s="54">
        <v>2020</v>
      </c>
      <c r="E354" s="56">
        <v>0</v>
      </c>
      <c r="F354" s="141"/>
    </row>
    <row r="355" spans="1:6" x14ac:dyDescent="0.2">
      <c r="A355" s="150"/>
      <c r="B355" s="158"/>
      <c r="C355" s="142"/>
      <c r="D355" s="54">
        <v>2021</v>
      </c>
      <c r="E355" s="56">
        <v>0</v>
      </c>
      <c r="F355" s="141"/>
    </row>
    <row r="356" spans="1:6" x14ac:dyDescent="0.2">
      <c r="A356" s="150"/>
      <c r="B356" s="156" t="s">
        <v>29</v>
      </c>
      <c r="C356" s="145" t="s">
        <v>180</v>
      </c>
      <c r="D356" s="54" t="s">
        <v>181</v>
      </c>
      <c r="E356" s="76">
        <f>E357+E358+E359+E360+E361</f>
        <v>0</v>
      </c>
      <c r="F356" s="141"/>
    </row>
    <row r="357" spans="1:6" x14ac:dyDescent="0.2">
      <c r="A357" s="150"/>
      <c r="B357" s="157"/>
      <c r="C357" s="141"/>
      <c r="D357" s="54">
        <v>2017</v>
      </c>
      <c r="E357" s="56">
        <v>0</v>
      </c>
      <c r="F357" s="141"/>
    </row>
    <row r="358" spans="1:6" x14ac:dyDescent="0.2">
      <c r="A358" s="150"/>
      <c r="B358" s="157"/>
      <c r="C358" s="141"/>
      <c r="D358" s="54">
        <v>2018</v>
      </c>
      <c r="E358" s="56">
        <v>0</v>
      </c>
      <c r="F358" s="141"/>
    </row>
    <row r="359" spans="1:6" x14ac:dyDescent="0.2">
      <c r="A359" s="150"/>
      <c r="B359" s="157"/>
      <c r="C359" s="141"/>
      <c r="D359" s="54">
        <v>2019</v>
      </c>
      <c r="E359" s="56">
        <v>0</v>
      </c>
      <c r="F359" s="141"/>
    </row>
    <row r="360" spans="1:6" x14ac:dyDescent="0.2">
      <c r="A360" s="150"/>
      <c r="B360" s="157"/>
      <c r="C360" s="141"/>
      <c r="D360" s="54">
        <v>2020</v>
      </c>
      <c r="E360" s="56">
        <v>0</v>
      </c>
      <c r="F360" s="141"/>
    </row>
    <row r="361" spans="1:6" x14ac:dyDescent="0.2">
      <c r="A361" s="150"/>
      <c r="B361" s="158"/>
      <c r="C361" s="142"/>
      <c r="D361" s="54">
        <v>2021</v>
      </c>
      <c r="E361" s="56">
        <v>0</v>
      </c>
      <c r="F361" s="141"/>
    </row>
    <row r="362" spans="1:6" x14ac:dyDescent="0.2">
      <c r="A362" s="150"/>
      <c r="B362" s="156" t="s">
        <v>28</v>
      </c>
      <c r="C362" s="145" t="s">
        <v>205</v>
      </c>
      <c r="D362" s="54" t="s">
        <v>181</v>
      </c>
      <c r="E362" s="76">
        <f>E363+E364+E365+E366+E367</f>
        <v>7990</v>
      </c>
      <c r="F362" s="141"/>
    </row>
    <row r="363" spans="1:6" x14ac:dyDescent="0.2">
      <c r="A363" s="150"/>
      <c r="B363" s="157"/>
      <c r="C363" s="141"/>
      <c r="D363" s="54">
        <v>2017</v>
      </c>
      <c r="E363" s="56">
        <v>0</v>
      </c>
      <c r="F363" s="141"/>
    </row>
    <row r="364" spans="1:6" x14ac:dyDescent="0.2">
      <c r="A364" s="150"/>
      <c r="B364" s="157"/>
      <c r="C364" s="141"/>
      <c r="D364" s="54">
        <v>2018</v>
      </c>
      <c r="E364" s="56">
        <v>940</v>
      </c>
      <c r="F364" s="141"/>
    </row>
    <row r="365" spans="1:6" x14ac:dyDescent="0.2">
      <c r="A365" s="150"/>
      <c r="B365" s="157"/>
      <c r="C365" s="141"/>
      <c r="D365" s="54">
        <v>2019</v>
      </c>
      <c r="E365" s="56">
        <v>2350</v>
      </c>
      <c r="F365" s="141"/>
    </row>
    <row r="366" spans="1:6" x14ac:dyDescent="0.2">
      <c r="A366" s="150"/>
      <c r="B366" s="157"/>
      <c r="C366" s="141"/>
      <c r="D366" s="54">
        <v>2020</v>
      </c>
      <c r="E366" s="56">
        <v>2350</v>
      </c>
      <c r="F366" s="141"/>
    </row>
    <row r="367" spans="1:6" x14ac:dyDescent="0.2">
      <c r="A367" s="151"/>
      <c r="B367" s="158"/>
      <c r="C367" s="142"/>
      <c r="D367" s="54">
        <v>2021</v>
      </c>
      <c r="E367" s="56">
        <v>2350</v>
      </c>
      <c r="F367" s="142"/>
    </row>
    <row r="368" spans="1:6" x14ac:dyDescent="0.2">
      <c r="A368" s="80" t="s">
        <v>192</v>
      </c>
      <c r="B368" s="156" t="s">
        <v>8</v>
      </c>
      <c r="C368" s="145" t="s">
        <v>180</v>
      </c>
      <c r="D368" s="54" t="s">
        <v>181</v>
      </c>
      <c r="E368" s="76">
        <f>E369+E370+E371+E372+E373</f>
        <v>0</v>
      </c>
      <c r="F368" s="145" t="s">
        <v>139</v>
      </c>
    </row>
    <row r="369" spans="1:6" x14ac:dyDescent="0.2">
      <c r="A369" s="81"/>
      <c r="B369" s="157"/>
      <c r="C369" s="141"/>
      <c r="D369" s="54">
        <v>2017</v>
      </c>
      <c r="E369" s="56">
        <v>0</v>
      </c>
      <c r="F369" s="141"/>
    </row>
    <row r="370" spans="1:6" x14ac:dyDescent="0.2">
      <c r="A370" s="149" t="s">
        <v>271</v>
      </c>
      <c r="B370" s="157"/>
      <c r="C370" s="141"/>
      <c r="D370" s="54">
        <v>2018</v>
      </c>
      <c r="E370" s="56">
        <v>0</v>
      </c>
      <c r="F370" s="141"/>
    </row>
    <row r="371" spans="1:6" x14ac:dyDescent="0.2">
      <c r="A371" s="150"/>
      <c r="B371" s="157"/>
      <c r="C371" s="141"/>
      <c r="D371" s="54">
        <v>2019</v>
      </c>
      <c r="E371" s="56">
        <v>0</v>
      </c>
      <c r="F371" s="141"/>
    </row>
    <row r="372" spans="1:6" x14ac:dyDescent="0.2">
      <c r="A372" s="150"/>
      <c r="B372" s="157"/>
      <c r="C372" s="141"/>
      <c r="D372" s="54">
        <v>2020</v>
      </c>
      <c r="E372" s="56">
        <v>0</v>
      </c>
      <c r="F372" s="141"/>
    </row>
    <row r="373" spans="1:6" x14ac:dyDescent="0.2">
      <c r="A373" s="150"/>
      <c r="B373" s="158"/>
      <c r="C373" s="142"/>
      <c r="D373" s="54">
        <v>2021</v>
      </c>
      <c r="E373" s="56">
        <v>0</v>
      </c>
      <c r="F373" s="141"/>
    </row>
    <row r="374" spans="1:6" x14ac:dyDescent="0.2">
      <c r="A374" s="150"/>
      <c r="B374" s="156" t="s">
        <v>9</v>
      </c>
      <c r="C374" s="145" t="s">
        <v>180</v>
      </c>
      <c r="D374" s="54" t="s">
        <v>181</v>
      </c>
      <c r="E374" s="76">
        <f>E375+E376+E377+E378+E379</f>
        <v>0</v>
      </c>
      <c r="F374" s="141"/>
    </row>
    <row r="375" spans="1:6" x14ac:dyDescent="0.2">
      <c r="A375" s="150"/>
      <c r="B375" s="157"/>
      <c r="C375" s="141"/>
      <c r="D375" s="54">
        <v>2017</v>
      </c>
      <c r="E375" s="56">
        <v>0</v>
      </c>
      <c r="F375" s="141"/>
    </row>
    <row r="376" spans="1:6" x14ac:dyDescent="0.2">
      <c r="A376" s="150"/>
      <c r="B376" s="157"/>
      <c r="C376" s="141"/>
      <c r="D376" s="54">
        <v>2018</v>
      </c>
      <c r="E376" s="56">
        <v>0</v>
      </c>
      <c r="F376" s="141"/>
    </row>
    <row r="377" spans="1:6" x14ac:dyDescent="0.2">
      <c r="A377" s="150"/>
      <c r="B377" s="157"/>
      <c r="C377" s="141"/>
      <c r="D377" s="54">
        <v>2019</v>
      </c>
      <c r="E377" s="56">
        <v>0</v>
      </c>
      <c r="F377" s="141"/>
    </row>
    <row r="378" spans="1:6" x14ac:dyDescent="0.2">
      <c r="A378" s="150"/>
      <c r="B378" s="157"/>
      <c r="C378" s="141"/>
      <c r="D378" s="54">
        <v>2020</v>
      </c>
      <c r="E378" s="56">
        <v>0</v>
      </c>
      <c r="F378" s="141"/>
    </row>
    <row r="379" spans="1:6" x14ac:dyDescent="0.2">
      <c r="A379" s="150"/>
      <c r="B379" s="158"/>
      <c r="C379" s="142"/>
      <c r="D379" s="54">
        <v>2021</v>
      </c>
      <c r="E379" s="56">
        <v>0</v>
      </c>
      <c r="F379" s="141"/>
    </row>
    <row r="380" spans="1:6" x14ac:dyDescent="0.2">
      <c r="A380" s="150"/>
      <c r="B380" s="156" t="s">
        <v>29</v>
      </c>
      <c r="C380" s="145" t="s">
        <v>180</v>
      </c>
      <c r="D380" s="54" t="s">
        <v>181</v>
      </c>
      <c r="E380" s="76">
        <f>E381+E382+E383+E384+E385</f>
        <v>0</v>
      </c>
      <c r="F380" s="141"/>
    </row>
    <row r="381" spans="1:6" x14ac:dyDescent="0.2">
      <c r="A381" s="150"/>
      <c r="B381" s="157"/>
      <c r="C381" s="141"/>
      <c r="D381" s="54">
        <v>2017</v>
      </c>
      <c r="E381" s="56">
        <v>0</v>
      </c>
      <c r="F381" s="141"/>
    </row>
    <row r="382" spans="1:6" x14ac:dyDescent="0.2">
      <c r="A382" s="150"/>
      <c r="B382" s="157"/>
      <c r="C382" s="141"/>
      <c r="D382" s="54">
        <v>2018</v>
      </c>
      <c r="E382" s="56">
        <v>0</v>
      </c>
      <c r="F382" s="141"/>
    </row>
    <row r="383" spans="1:6" x14ac:dyDescent="0.2">
      <c r="A383" s="150"/>
      <c r="B383" s="157"/>
      <c r="C383" s="141"/>
      <c r="D383" s="54">
        <v>2019</v>
      </c>
      <c r="E383" s="56">
        <v>0</v>
      </c>
      <c r="F383" s="141"/>
    </row>
    <row r="384" spans="1:6" x14ac:dyDescent="0.2">
      <c r="A384" s="150"/>
      <c r="B384" s="157"/>
      <c r="C384" s="141"/>
      <c r="D384" s="54">
        <v>2020</v>
      </c>
      <c r="E384" s="56">
        <v>0</v>
      </c>
      <c r="F384" s="141"/>
    </row>
    <row r="385" spans="1:6" x14ac:dyDescent="0.2">
      <c r="A385" s="150"/>
      <c r="B385" s="158"/>
      <c r="C385" s="142"/>
      <c r="D385" s="54">
        <v>2021</v>
      </c>
      <c r="E385" s="56">
        <v>0</v>
      </c>
      <c r="F385" s="141"/>
    </row>
    <row r="386" spans="1:6" x14ac:dyDescent="0.2">
      <c r="A386" s="150"/>
      <c r="B386" s="156" t="s">
        <v>28</v>
      </c>
      <c r="C386" s="145" t="s">
        <v>205</v>
      </c>
      <c r="D386" s="54" t="s">
        <v>181</v>
      </c>
      <c r="E386" s="76">
        <f>E387+E388+E389+E390+E391</f>
        <v>1808</v>
      </c>
      <c r="F386" s="141"/>
    </row>
    <row r="387" spans="1:6" x14ac:dyDescent="0.2">
      <c r="A387" s="150"/>
      <c r="B387" s="157"/>
      <c r="C387" s="141"/>
      <c r="D387" s="54">
        <v>2017</v>
      </c>
      <c r="E387" s="56">
        <v>0</v>
      </c>
      <c r="F387" s="141"/>
    </row>
    <row r="388" spans="1:6" x14ac:dyDescent="0.2">
      <c r="A388" s="150"/>
      <c r="B388" s="157"/>
      <c r="C388" s="141"/>
      <c r="D388" s="54">
        <v>2018</v>
      </c>
      <c r="E388" s="56">
        <v>96</v>
      </c>
      <c r="F388" s="141"/>
    </row>
    <row r="389" spans="1:6" x14ac:dyDescent="0.2">
      <c r="A389" s="150"/>
      <c r="B389" s="157"/>
      <c r="C389" s="141"/>
      <c r="D389" s="54">
        <v>2019</v>
      </c>
      <c r="E389" s="56">
        <v>336</v>
      </c>
      <c r="F389" s="141"/>
    </row>
    <row r="390" spans="1:6" x14ac:dyDescent="0.2">
      <c r="A390" s="150"/>
      <c r="B390" s="157"/>
      <c r="C390" s="141"/>
      <c r="D390" s="54">
        <v>2020</v>
      </c>
      <c r="E390" s="56">
        <v>560</v>
      </c>
      <c r="F390" s="141"/>
    </row>
    <row r="391" spans="1:6" x14ac:dyDescent="0.2">
      <c r="A391" s="151"/>
      <c r="B391" s="158"/>
      <c r="C391" s="142"/>
      <c r="D391" s="54">
        <v>2021</v>
      </c>
      <c r="E391" s="56">
        <v>816</v>
      </c>
      <c r="F391" s="142"/>
    </row>
  </sheetData>
  <mergeCells count="153">
    <mergeCell ref="B344:B349"/>
    <mergeCell ref="F344:F367"/>
    <mergeCell ref="A346:A367"/>
    <mergeCell ref="B350:B355"/>
    <mergeCell ref="B356:B361"/>
    <mergeCell ref="B362:B367"/>
    <mergeCell ref="B368:B373"/>
    <mergeCell ref="F368:F391"/>
    <mergeCell ref="A370:A391"/>
    <mergeCell ref="B374:B379"/>
    <mergeCell ref="B380:B385"/>
    <mergeCell ref="B386:B391"/>
    <mergeCell ref="C344:C349"/>
    <mergeCell ref="C350:C355"/>
    <mergeCell ref="C356:C361"/>
    <mergeCell ref="C362:C367"/>
    <mergeCell ref="C368:C373"/>
    <mergeCell ref="C374:C379"/>
    <mergeCell ref="C380:C385"/>
    <mergeCell ref="C386:C391"/>
    <mergeCell ref="A296:A297"/>
    <mergeCell ref="B296:B301"/>
    <mergeCell ref="F296:F319"/>
    <mergeCell ref="A298:A319"/>
    <mergeCell ref="B302:B307"/>
    <mergeCell ref="B308:B313"/>
    <mergeCell ref="B314:B319"/>
    <mergeCell ref="B320:B325"/>
    <mergeCell ref="F320:F343"/>
    <mergeCell ref="A322:A343"/>
    <mergeCell ref="B326:B331"/>
    <mergeCell ref="B332:B337"/>
    <mergeCell ref="B338:B343"/>
    <mergeCell ref="C296:C301"/>
    <mergeCell ref="C302:C307"/>
    <mergeCell ref="C308:C313"/>
    <mergeCell ref="C314:C319"/>
    <mergeCell ref="C320:C325"/>
    <mergeCell ref="C326:C331"/>
    <mergeCell ref="C332:C337"/>
    <mergeCell ref="C338:C343"/>
    <mergeCell ref="F224:F247"/>
    <mergeCell ref="B224:B229"/>
    <mergeCell ref="B230:B235"/>
    <mergeCell ref="B236:B241"/>
    <mergeCell ref="B242:B247"/>
    <mergeCell ref="C224:C229"/>
    <mergeCell ref="C230:C235"/>
    <mergeCell ref="C236:C241"/>
    <mergeCell ref="C242:C247"/>
    <mergeCell ref="F200:F223"/>
    <mergeCell ref="C212:C217"/>
    <mergeCell ref="C218:C223"/>
    <mergeCell ref="C200:C205"/>
    <mergeCell ref="C206:C211"/>
    <mergeCell ref="C189:C194"/>
    <mergeCell ref="C195:C199"/>
    <mergeCell ref="B200:B205"/>
    <mergeCell ref="B206:B211"/>
    <mergeCell ref="F176:F199"/>
    <mergeCell ref="B176:B181"/>
    <mergeCell ref="B182:B188"/>
    <mergeCell ref="B189:B194"/>
    <mergeCell ref="C176:C181"/>
    <mergeCell ref="C182:C188"/>
    <mergeCell ref="F104:F127"/>
    <mergeCell ref="C104:C109"/>
    <mergeCell ref="C110:C115"/>
    <mergeCell ref="B116:B121"/>
    <mergeCell ref="C116:C121"/>
    <mergeCell ref="B122:B127"/>
    <mergeCell ref="C122:C127"/>
    <mergeCell ref="C128:C133"/>
    <mergeCell ref="C152:C157"/>
    <mergeCell ref="F152:F175"/>
    <mergeCell ref="C164:C169"/>
    <mergeCell ref="C170:C175"/>
    <mergeCell ref="C134:C139"/>
    <mergeCell ref="C140:C145"/>
    <mergeCell ref="C146:C151"/>
    <mergeCell ref="F128:F151"/>
    <mergeCell ref="B278:B283"/>
    <mergeCell ref="B284:B289"/>
    <mergeCell ref="B290:B295"/>
    <mergeCell ref="C254:C259"/>
    <mergeCell ref="C278:C283"/>
    <mergeCell ref="B248:B253"/>
    <mergeCell ref="F32:F55"/>
    <mergeCell ref="B32:B37"/>
    <mergeCell ref="B38:B43"/>
    <mergeCell ref="B44:B49"/>
    <mergeCell ref="B50:B55"/>
    <mergeCell ref="B56:B61"/>
    <mergeCell ref="B62:B67"/>
    <mergeCell ref="B68:B73"/>
    <mergeCell ref="C32:C55"/>
    <mergeCell ref="C56:C79"/>
    <mergeCell ref="B74:B79"/>
    <mergeCell ref="F56:F79"/>
    <mergeCell ref="B128:B133"/>
    <mergeCell ref="B134:B139"/>
    <mergeCell ref="B140:B145"/>
    <mergeCell ref="B146:B151"/>
    <mergeCell ref="C80:C103"/>
    <mergeCell ref="F80:F103"/>
    <mergeCell ref="C1:F1"/>
    <mergeCell ref="D6:E7"/>
    <mergeCell ref="A4:F4"/>
    <mergeCell ref="A6:A7"/>
    <mergeCell ref="B6:B7"/>
    <mergeCell ref="C6:C7"/>
    <mergeCell ref="F6:F7"/>
    <mergeCell ref="B80:B85"/>
    <mergeCell ref="B86:B91"/>
    <mergeCell ref="B272:B277"/>
    <mergeCell ref="A273:A295"/>
    <mergeCell ref="B8:B13"/>
    <mergeCell ref="C8:C31"/>
    <mergeCell ref="F8:F31"/>
    <mergeCell ref="B14:B19"/>
    <mergeCell ref="B20:B25"/>
    <mergeCell ref="B26:B31"/>
    <mergeCell ref="A8:A31"/>
    <mergeCell ref="A226:A247"/>
    <mergeCell ref="A58:A79"/>
    <mergeCell ref="B92:B97"/>
    <mergeCell ref="B98:B103"/>
    <mergeCell ref="B152:B157"/>
    <mergeCell ref="B158:B163"/>
    <mergeCell ref="B164:B169"/>
    <mergeCell ref="B170:B175"/>
    <mergeCell ref="F273:F295"/>
    <mergeCell ref="F249:F271"/>
    <mergeCell ref="C260:C265"/>
    <mergeCell ref="C284:C289"/>
    <mergeCell ref="C290:C295"/>
    <mergeCell ref="B254:B259"/>
    <mergeCell ref="B260:B265"/>
    <mergeCell ref="C248:C253"/>
    <mergeCell ref="A33:A55"/>
    <mergeCell ref="A81:A103"/>
    <mergeCell ref="A105:A127"/>
    <mergeCell ref="A129:A151"/>
    <mergeCell ref="A153:A175"/>
    <mergeCell ref="A177:A199"/>
    <mergeCell ref="A201:A223"/>
    <mergeCell ref="A248:A271"/>
    <mergeCell ref="B266:B271"/>
    <mergeCell ref="B104:B109"/>
    <mergeCell ref="B110:B115"/>
    <mergeCell ref="C158:C163"/>
    <mergeCell ref="B212:B217"/>
    <mergeCell ref="B218:B223"/>
  </mergeCells>
  <pageMargins left="0.70866141732283472" right="0.70866141732283472" top="0.74803149606299213" bottom="0.74803149606299213" header="0.31496062992125984" footer="0.31496062992125984"/>
  <pageSetup paperSize="9" scale="76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abSelected="1" topLeftCell="A53" workbookViewId="0">
      <selection activeCell="B69" sqref="B69:B72"/>
    </sheetView>
  </sheetViews>
  <sheetFormatPr defaultColWidth="9.140625" defaultRowHeight="12.75" x14ac:dyDescent="0.2"/>
  <cols>
    <col min="1" max="1" width="5.7109375" style="59" customWidth="1"/>
    <col min="2" max="2" width="39.140625" style="59" customWidth="1"/>
    <col min="3" max="3" width="12.42578125" style="60" bestFit="1" customWidth="1"/>
    <col min="4" max="4" width="24" style="60" customWidth="1"/>
    <col min="5" max="5" width="15.7109375" style="61" customWidth="1"/>
    <col min="6" max="11" width="7.5703125" style="61" bestFit="1" customWidth="1"/>
    <col min="12" max="12" width="17.7109375" style="8" customWidth="1"/>
    <col min="13" max="13" width="36.7109375" style="8" customWidth="1"/>
    <col min="14" max="16384" width="9.140625" style="8"/>
  </cols>
  <sheetData>
    <row r="1" spans="1:13" ht="48.75" customHeight="1" x14ac:dyDescent="0.2">
      <c r="A1" s="48"/>
      <c r="B1" s="48"/>
      <c r="C1" s="49"/>
      <c r="D1" s="49"/>
      <c r="E1" s="50"/>
      <c r="F1" s="50"/>
      <c r="G1" s="50"/>
      <c r="H1" s="50"/>
      <c r="I1" s="50"/>
      <c r="J1" s="50"/>
      <c r="K1" s="37"/>
      <c r="L1" s="89" t="s">
        <v>166</v>
      </c>
      <c r="M1" s="89"/>
    </row>
    <row r="2" spans="1:13" x14ac:dyDescent="0.2">
      <c r="A2" s="48"/>
      <c r="B2" s="48"/>
      <c r="C2" s="49"/>
      <c r="D2" s="49"/>
      <c r="E2" s="50"/>
      <c r="F2" s="50"/>
      <c r="G2" s="50"/>
      <c r="H2" s="50"/>
      <c r="I2" s="50"/>
      <c r="J2" s="50"/>
      <c r="K2" s="50"/>
      <c r="L2" s="51"/>
      <c r="M2" s="51"/>
    </row>
    <row r="3" spans="1:13" s="51" customFormat="1" ht="54" customHeight="1" x14ac:dyDescent="0.2">
      <c r="A3" s="163" t="s">
        <v>258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s="51" customFormat="1" x14ac:dyDescent="0.2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</row>
    <row r="5" spans="1:13" ht="105.75" customHeight="1" x14ac:dyDescent="0.2">
      <c r="A5" s="166" t="s">
        <v>14</v>
      </c>
      <c r="B5" s="166" t="s">
        <v>21</v>
      </c>
      <c r="C5" s="166" t="s">
        <v>22</v>
      </c>
      <c r="D5" s="166" t="s">
        <v>23</v>
      </c>
      <c r="E5" s="143" t="s">
        <v>24</v>
      </c>
      <c r="F5" s="143" t="s">
        <v>25</v>
      </c>
      <c r="G5" s="143" t="s">
        <v>26</v>
      </c>
      <c r="H5" s="143"/>
      <c r="I5" s="143"/>
      <c r="J5" s="143"/>
      <c r="K5" s="143"/>
      <c r="L5" s="166" t="s">
        <v>34</v>
      </c>
      <c r="M5" s="166" t="s">
        <v>27</v>
      </c>
    </row>
    <row r="6" spans="1:13" x14ac:dyDescent="0.2">
      <c r="A6" s="166"/>
      <c r="B6" s="166"/>
      <c r="C6" s="166"/>
      <c r="D6" s="166"/>
      <c r="E6" s="143"/>
      <c r="F6" s="143"/>
      <c r="G6" s="43">
        <v>2017</v>
      </c>
      <c r="H6" s="43">
        <v>2018</v>
      </c>
      <c r="I6" s="43">
        <v>2019</v>
      </c>
      <c r="J6" s="43">
        <v>2020</v>
      </c>
      <c r="K6" s="43">
        <v>2021</v>
      </c>
      <c r="L6" s="166"/>
      <c r="M6" s="166"/>
    </row>
    <row r="7" spans="1:13" x14ac:dyDescent="0.2">
      <c r="A7" s="52">
        <v>1</v>
      </c>
      <c r="B7" s="52">
        <v>2</v>
      </c>
      <c r="C7" s="53">
        <v>3</v>
      </c>
      <c r="D7" s="53">
        <v>4</v>
      </c>
      <c r="E7" s="43">
        <v>5</v>
      </c>
      <c r="F7" s="43">
        <v>6</v>
      </c>
      <c r="G7" s="43">
        <v>7</v>
      </c>
      <c r="H7" s="43">
        <v>8</v>
      </c>
      <c r="I7" s="43">
        <v>9</v>
      </c>
      <c r="J7" s="43">
        <v>10</v>
      </c>
      <c r="K7" s="43">
        <v>11</v>
      </c>
      <c r="L7" s="43">
        <v>12</v>
      </c>
      <c r="M7" s="54">
        <v>13</v>
      </c>
    </row>
    <row r="8" spans="1:13" ht="15.75" customHeight="1" x14ac:dyDescent="0.2">
      <c r="A8" s="52" t="s">
        <v>30</v>
      </c>
      <c r="B8" s="55" t="s">
        <v>67</v>
      </c>
      <c r="C8" s="143" t="s">
        <v>182</v>
      </c>
      <c r="D8" s="53" t="s">
        <v>7</v>
      </c>
      <c r="E8" s="43">
        <v>151378</v>
      </c>
      <c r="F8" s="56">
        <f>G8+H8+I8+J8+K8</f>
        <v>735918</v>
      </c>
      <c r="G8" s="56">
        <f>G9+G10+G11+G12</f>
        <v>167182</v>
      </c>
      <c r="H8" s="56">
        <f t="shared" ref="H8" si="0">H9+H10+H11+H12</f>
        <v>142184</v>
      </c>
      <c r="I8" s="56">
        <f t="shared" ref="I8" si="1">I9+I10+I11+I12</f>
        <v>142184</v>
      </c>
      <c r="J8" s="56">
        <f t="shared" ref="J8" si="2">J9+J10+J11+J12</f>
        <v>142184</v>
      </c>
      <c r="K8" s="56">
        <f t="shared" ref="K8" si="3">K9+K10+K11+K12</f>
        <v>142184</v>
      </c>
      <c r="L8" s="166" t="s">
        <v>134</v>
      </c>
      <c r="M8" s="166" t="s">
        <v>54</v>
      </c>
    </row>
    <row r="9" spans="1:13" ht="25.5" x14ac:dyDescent="0.2">
      <c r="A9" s="171"/>
      <c r="B9" s="171" t="s">
        <v>64</v>
      </c>
      <c r="C9" s="143"/>
      <c r="D9" s="53" t="s">
        <v>8</v>
      </c>
      <c r="E9" s="43">
        <v>0</v>
      </c>
      <c r="F9" s="56">
        <f t="shared" ref="F9:F12" si="4">G9+H9+I9+J9+K9</f>
        <v>0</v>
      </c>
      <c r="G9" s="43">
        <f>G15+G20+G26+G31+G36+G42+G48</f>
        <v>0</v>
      </c>
      <c r="H9" s="43">
        <f t="shared" ref="H9:K9" si="5">H15+H20+H26+H31+H36+H42+H48</f>
        <v>0</v>
      </c>
      <c r="I9" s="43">
        <f t="shared" si="5"/>
        <v>0</v>
      </c>
      <c r="J9" s="43">
        <f t="shared" si="5"/>
        <v>0</v>
      </c>
      <c r="K9" s="43">
        <f t="shared" si="5"/>
        <v>0</v>
      </c>
      <c r="L9" s="166"/>
      <c r="M9" s="166"/>
    </row>
    <row r="10" spans="1:13" ht="27" customHeight="1" x14ac:dyDescent="0.2">
      <c r="A10" s="171"/>
      <c r="B10" s="171"/>
      <c r="C10" s="143"/>
      <c r="D10" s="53" t="s">
        <v>9</v>
      </c>
      <c r="E10" s="43">
        <v>138</v>
      </c>
      <c r="F10" s="56">
        <f>G10+H10+I10+J10+K10</f>
        <v>5030</v>
      </c>
      <c r="G10" s="43">
        <f t="shared" ref="G10:K12" si="6">G16+G21+G27+G32+G37+G43+G49</f>
        <v>5030</v>
      </c>
      <c r="H10" s="43">
        <f t="shared" si="6"/>
        <v>0</v>
      </c>
      <c r="I10" s="43">
        <f t="shared" si="6"/>
        <v>0</v>
      </c>
      <c r="J10" s="43">
        <f t="shared" si="6"/>
        <v>0</v>
      </c>
      <c r="K10" s="43">
        <f t="shared" si="6"/>
        <v>0</v>
      </c>
      <c r="L10" s="166"/>
      <c r="M10" s="166"/>
    </row>
    <row r="11" spans="1:13" ht="25.5" x14ac:dyDescent="0.2">
      <c r="A11" s="171"/>
      <c r="B11" s="171"/>
      <c r="C11" s="143"/>
      <c r="D11" s="53" t="s">
        <v>29</v>
      </c>
      <c r="E11" s="43">
        <v>151240</v>
      </c>
      <c r="F11" s="56">
        <f t="shared" si="4"/>
        <v>659793</v>
      </c>
      <c r="G11" s="43">
        <f t="shared" si="6"/>
        <v>147933</v>
      </c>
      <c r="H11" s="43">
        <f t="shared" si="6"/>
        <v>127965</v>
      </c>
      <c r="I11" s="43">
        <f t="shared" si="6"/>
        <v>127965</v>
      </c>
      <c r="J11" s="43">
        <f t="shared" si="6"/>
        <v>127965</v>
      </c>
      <c r="K11" s="43">
        <f t="shared" si="6"/>
        <v>127965</v>
      </c>
      <c r="L11" s="166"/>
      <c r="M11" s="166"/>
    </row>
    <row r="12" spans="1:13" x14ac:dyDescent="0.2">
      <c r="A12" s="171"/>
      <c r="B12" s="171"/>
      <c r="C12" s="143"/>
      <c r="D12" s="53" t="s">
        <v>28</v>
      </c>
      <c r="E12" s="43">
        <v>0</v>
      </c>
      <c r="F12" s="56">
        <f t="shared" si="4"/>
        <v>71095</v>
      </c>
      <c r="G12" s="43">
        <f t="shared" si="6"/>
        <v>14219</v>
      </c>
      <c r="H12" s="43">
        <f t="shared" si="6"/>
        <v>14219</v>
      </c>
      <c r="I12" s="43">
        <f t="shared" si="6"/>
        <v>14219</v>
      </c>
      <c r="J12" s="43">
        <f t="shared" si="6"/>
        <v>14219</v>
      </c>
      <c r="K12" s="43">
        <f t="shared" si="6"/>
        <v>14219</v>
      </c>
      <c r="L12" s="166"/>
      <c r="M12" s="166"/>
    </row>
    <row r="13" spans="1:13" x14ac:dyDescent="0.2">
      <c r="A13" s="57" t="s">
        <v>57</v>
      </c>
      <c r="B13" s="172" t="s">
        <v>241</v>
      </c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13" ht="15" customHeight="1" x14ac:dyDescent="0.2">
      <c r="A14" s="173" t="s">
        <v>31</v>
      </c>
      <c r="B14" s="55" t="s">
        <v>242</v>
      </c>
      <c r="C14" s="143" t="s">
        <v>182</v>
      </c>
      <c r="D14" s="53" t="s">
        <v>7</v>
      </c>
      <c r="E14" s="43">
        <v>0</v>
      </c>
      <c r="F14" s="56">
        <f>G14+H14+I14+J14+K14</f>
        <v>0</v>
      </c>
      <c r="G14" s="56">
        <f>G15+G16+G17+G18</f>
        <v>0</v>
      </c>
      <c r="H14" s="56">
        <f t="shared" ref="H14" si="7">H15+H16+H17+H18</f>
        <v>0</v>
      </c>
      <c r="I14" s="56">
        <f t="shared" ref="I14" si="8">I15+I16+I17+I18</f>
        <v>0</v>
      </c>
      <c r="J14" s="56">
        <f t="shared" ref="J14" si="9">J15+J16+J17+J18</f>
        <v>0</v>
      </c>
      <c r="K14" s="56">
        <f t="shared" ref="K14" si="10">K15+K16+K17+K18</f>
        <v>0</v>
      </c>
      <c r="L14" s="166" t="s">
        <v>134</v>
      </c>
      <c r="M14" s="166" t="s">
        <v>54</v>
      </c>
    </row>
    <row r="15" spans="1:13" ht="25.5" x14ac:dyDescent="0.2">
      <c r="A15" s="173"/>
      <c r="B15" s="171" t="s">
        <v>65</v>
      </c>
      <c r="C15" s="143"/>
      <c r="D15" s="53" t="s">
        <v>8</v>
      </c>
      <c r="E15" s="43">
        <v>0</v>
      </c>
      <c r="F15" s="56">
        <f t="shared" ref="F15:F18" si="11">G15+H15+I15+J15+K15</f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166"/>
      <c r="M15" s="166"/>
    </row>
    <row r="16" spans="1:13" ht="25.5" x14ac:dyDescent="0.2">
      <c r="A16" s="173"/>
      <c r="B16" s="171"/>
      <c r="C16" s="143"/>
      <c r="D16" s="53" t="s">
        <v>9</v>
      </c>
      <c r="E16" s="43">
        <v>0</v>
      </c>
      <c r="F16" s="56">
        <f t="shared" si="11"/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166"/>
      <c r="M16" s="166"/>
    </row>
    <row r="17" spans="1:13" ht="25.5" x14ac:dyDescent="0.2">
      <c r="A17" s="173"/>
      <c r="B17" s="171"/>
      <c r="C17" s="143"/>
      <c r="D17" s="53" t="s">
        <v>29</v>
      </c>
      <c r="E17" s="43">
        <v>0</v>
      </c>
      <c r="F17" s="56">
        <f t="shared" si="11"/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166"/>
      <c r="M17" s="166"/>
    </row>
    <row r="18" spans="1:13" x14ac:dyDescent="0.2">
      <c r="A18" s="173"/>
      <c r="B18" s="171"/>
      <c r="C18" s="143"/>
      <c r="D18" s="53" t="s">
        <v>28</v>
      </c>
      <c r="E18" s="43">
        <v>0</v>
      </c>
      <c r="F18" s="56">
        <f t="shared" si="11"/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166"/>
      <c r="M18" s="166"/>
    </row>
    <row r="19" spans="1:13" ht="15.75" customHeight="1" x14ac:dyDescent="0.2">
      <c r="A19" s="173" t="s">
        <v>32</v>
      </c>
      <c r="B19" s="55" t="s">
        <v>68</v>
      </c>
      <c r="C19" s="143" t="s">
        <v>182</v>
      </c>
      <c r="D19" s="53" t="s">
        <v>7</v>
      </c>
      <c r="E19" s="43">
        <v>0</v>
      </c>
      <c r="F19" s="56">
        <f>G19+H19+I19+J19+K19</f>
        <v>0</v>
      </c>
      <c r="G19" s="56">
        <f>G20+G21+G22+G23</f>
        <v>0</v>
      </c>
      <c r="H19" s="56">
        <f t="shared" ref="H19" si="12">H20+H21+H22+H23</f>
        <v>0</v>
      </c>
      <c r="I19" s="56">
        <f t="shared" ref="I19" si="13">I20+I21+I22+I23</f>
        <v>0</v>
      </c>
      <c r="J19" s="56">
        <f t="shared" ref="J19" si="14">J20+J21+J22+J23</f>
        <v>0</v>
      </c>
      <c r="K19" s="56">
        <f t="shared" ref="K19" si="15">K20+K21+K22+K23</f>
        <v>0</v>
      </c>
      <c r="L19" s="166" t="s">
        <v>58</v>
      </c>
      <c r="M19" s="166" t="s">
        <v>183</v>
      </c>
    </row>
    <row r="20" spans="1:13" ht="25.5" x14ac:dyDescent="0.2">
      <c r="A20" s="173"/>
      <c r="B20" s="171" t="s">
        <v>66</v>
      </c>
      <c r="C20" s="143"/>
      <c r="D20" s="53" t="s">
        <v>8</v>
      </c>
      <c r="E20" s="43">
        <v>0</v>
      </c>
      <c r="F20" s="56">
        <f t="shared" ref="F20:F23" si="16">G20+H20+I20+J20+K20</f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166"/>
      <c r="M20" s="166"/>
    </row>
    <row r="21" spans="1:13" ht="25.5" x14ac:dyDescent="0.2">
      <c r="A21" s="173"/>
      <c r="B21" s="171"/>
      <c r="C21" s="143"/>
      <c r="D21" s="53" t="s">
        <v>9</v>
      </c>
      <c r="E21" s="43">
        <v>0</v>
      </c>
      <c r="F21" s="56">
        <f t="shared" si="16"/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166"/>
      <c r="M21" s="166"/>
    </row>
    <row r="22" spans="1:13" ht="25.5" x14ac:dyDescent="0.2">
      <c r="A22" s="173"/>
      <c r="B22" s="171"/>
      <c r="C22" s="143"/>
      <c r="D22" s="53" t="s">
        <v>29</v>
      </c>
      <c r="E22" s="43">
        <v>0</v>
      </c>
      <c r="F22" s="56">
        <f t="shared" si="16"/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166"/>
      <c r="M22" s="166"/>
    </row>
    <row r="23" spans="1:13" x14ac:dyDescent="0.2">
      <c r="A23" s="173"/>
      <c r="B23" s="171"/>
      <c r="C23" s="143"/>
      <c r="D23" s="53" t="s">
        <v>28</v>
      </c>
      <c r="E23" s="43">
        <v>0</v>
      </c>
      <c r="F23" s="56">
        <f t="shared" si="16"/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166"/>
      <c r="M23" s="166"/>
    </row>
    <row r="24" spans="1:13" x14ac:dyDescent="0.2">
      <c r="A24" s="58" t="s">
        <v>140</v>
      </c>
      <c r="B24" s="171" t="s">
        <v>243</v>
      </c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</row>
    <row r="25" spans="1:13" ht="13.5" customHeight="1" x14ac:dyDescent="0.2">
      <c r="A25" s="173" t="s">
        <v>31</v>
      </c>
      <c r="B25" s="55" t="s">
        <v>69</v>
      </c>
      <c r="C25" s="143" t="s">
        <v>182</v>
      </c>
      <c r="D25" s="53" t="s">
        <v>7</v>
      </c>
      <c r="E25" s="43">
        <v>122849</v>
      </c>
      <c r="F25" s="56">
        <f>G25+H25+I25+J25+K25</f>
        <v>615687</v>
      </c>
      <c r="G25" s="56">
        <f>G26+G27+G28+G29</f>
        <v>136427</v>
      </c>
      <c r="H25" s="56">
        <f t="shared" ref="H25" si="17">H26+H27+H28+H29</f>
        <v>119815</v>
      </c>
      <c r="I25" s="56">
        <f t="shared" ref="I25" si="18">I26+I27+I28+I29</f>
        <v>119815</v>
      </c>
      <c r="J25" s="56">
        <f t="shared" ref="J25" si="19">J26+J27+J28+J29</f>
        <v>119815</v>
      </c>
      <c r="K25" s="56">
        <f t="shared" ref="K25" si="20">K26+K27+K28+K29</f>
        <v>119815</v>
      </c>
      <c r="L25" s="166" t="s">
        <v>134</v>
      </c>
      <c r="M25" s="166" t="s">
        <v>56</v>
      </c>
    </row>
    <row r="26" spans="1:13" ht="28.5" customHeight="1" x14ac:dyDescent="0.2">
      <c r="A26" s="173"/>
      <c r="B26" s="171" t="s">
        <v>130</v>
      </c>
      <c r="C26" s="143"/>
      <c r="D26" s="53" t="s">
        <v>8</v>
      </c>
      <c r="E26" s="43">
        <v>0</v>
      </c>
      <c r="F26" s="56">
        <f t="shared" ref="F26:F29" si="21">G26+H26+I26+J26+K26</f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166"/>
      <c r="M26" s="166"/>
    </row>
    <row r="27" spans="1:13" ht="27.75" customHeight="1" x14ac:dyDescent="0.2">
      <c r="A27" s="173"/>
      <c r="B27" s="171"/>
      <c r="C27" s="143"/>
      <c r="D27" s="53" t="s">
        <v>9</v>
      </c>
      <c r="E27" s="43">
        <v>0</v>
      </c>
      <c r="F27" s="56">
        <f t="shared" si="21"/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166"/>
      <c r="M27" s="166"/>
    </row>
    <row r="28" spans="1:13" ht="29.25" customHeight="1" x14ac:dyDescent="0.2">
      <c r="A28" s="173"/>
      <c r="B28" s="171"/>
      <c r="C28" s="143"/>
      <c r="D28" s="53" t="s">
        <v>29</v>
      </c>
      <c r="E28" s="43">
        <v>122849</v>
      </c>
      <c r="F28" s="56">
        <f>G28+H28+I28+J28+K28</f>
        <v>564197</v>
      </c>
      <c r="G28" s="56">
        <v>126129</v>
      </c>
      <c r="H28" s="56">
        <v>109517</v>
      </c>
      <c r="I28" s="56">
        <v>109517</v>
      </c>
      <c r="J28" s="56">
        <v>109517</v>
      </c>
      <c r="K28" s="56">
        <v>109517</v>
      </c>
      <c r="L28" s="166"/>
      <c r="M28" s="166"/>
    </row>
    <row r="29" spans="1:13" ht="13.5" customHeight="1" x14ac:dyDescent="0.2">
      <c r="A29" s="173"/>
      <c r="B29" s="171"/>
      <c r="C29" s="143"/>
      <c r="D29" s="53" t="s">
        <v>28</v>
      </c>
      <c r="E29" s="43">
        <v>0</v>
      </c>
      <c r="F29" s="56">
        <f t="shared" si="21"/>
        <v>51490</v>
      </c>
      <c r="G29" s="43">
        <v>10298</v>
      </c>
      <c r="H29" s="43">
        <v>10298</v>
      </c>
      <c r="I29" s="43">
        <v>10298</v>
      </c>
      <c r="J29" s="43">
        <v>10298</v>
      </c>
      <c r="K29" s="43">
        <v>10298</v>
      </c>
      <c r="L29" s="166"/>
      <c r="M29" s="166"/>
    </row>
    <row r="30" spans="1:13" ht="15.75" customHeight="1" x14ac:dyDescent="0.2">
      <c r="A30" s="173" t="s">
        <v>32</v>
      </c>
      <c r="B30" s="55" t="s">
        <v>53</v>
      </c>
      <c r="C30" s="143" t="s">
        <v>182</v>
      </c>
      <c r="D30" s="53" t="s">
        <v>7</v>
      </c>
      <c r="E30" s="43">
        <v>28529</v>
      </c>
      <c r="F30" s="56">
        <f>G30+H30+I30+J30+K30</f>
        <v>109037</v>
      </c>
      <c r="G30" s="56">
        <f>G31+G32+G33+G34</f>
        <v>19561</v>
      </c>
      <c r="H30" s="56">
        <f t="shared" ref="H30" si="22">H31+H32+H33+H34</f>
        <v>22369</v>
      </c>
      <c r="I30" s="56">
        <f t="shared" ref="I30" si="23">I31+I32+I33+I34</f>
        <v>22369</v>
      </c>
      <c r="J30" s="56">
        <f t="shared" ref="J30" si="24">J31+J32+J33+J34</f>
        <v>22369</v>
      </c>
      <c r="K30" s="56">
        <f t="shared" ref="K30" si="25">K31+K32+K33+K34</f>
        <v>22369</v>
      </c>
      <c r="L30" s="166" t="s">
        <v>134</v>
      </c>
      <c r="M30" s="166" t="s">
        <v>55</v>
      </c>
    </row>
    <row r="31" spans="1:13" ht="30" customHeight="1" x14ac:dyDescent="0.2">
      <c r="A31" s="173"/>
      <c r="B31" s="171" t="s">
        <v>131</v>
      </c>
      <c r="C31" s="143"/>
      <c r="D31" s="53" t="s">
        <v>8</v>
      </c>
      <c r="E31" s="43">
        <v>0</v>
      </c>
      <c r="F31" s="56">
        <f t="shared" ref="F31:F34" si="26">G31+H31+I31+J31+K31</f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166"/>
      <c r="M31" s="166"/>
    </row>
    <row r="32" spans="1:13" ht="25.5" x14ac:dyDescent="0.2">
      <c r="A32" s="173"/>
      <c r="B32" s="171"/>
      <c r="C32" s="143"/>
      <c r="D32" s="53" t="s">
        <v>9</v>
      </c>
      <c r="E32" s="43">
        <v>138</v>
      </c>
      <c r="F32" s="56">
        <f t="shared" si="26"/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166"/>
      <c r="M32" s="166"/>
    </row>
    <row r="33" spans="1:13" ht="25.5" x14ac:dyDescent="0.2">
      <c r="A33" s="173"/>
      <c r="B33" s="171"/>
      <c r="C33" s="143"/>
      <c r="D33" s="53" t="s">
        <v>29</v>
      </c>
      <c r="E33" s="43">
        <v>28391</v>
      </c>
      <c r="F33" s="56">
        <f t="shared" si="26"/>
        <v>89432</v>
      </c>
      <c r="G33" s="43">
        <v>15640</v>
      </c>
      <c r="H33" s="43">
        <v>18448</v>
      </c>
      <c r="I33" s="43">
        <v>18448</v>
      </c>
      <c r="J33" s="43">
        <v>18448</v>
      </c>
      <c r="K33" s="43">
        <v>18448</v>
      </c>
      <c r="L33" s="166"/>
      <c r="M33" s="166"/>
    </row>
    <row r="34" spans="1:13" x14ac:dyDescent="0.2">
      <c r="A34" s="173"/>
      <c r="B34" s="171"/>
      <c r="C34" s="143"/>
      <c r="D34" s="53" t="s">
        <v>28</v>
      </c>
      <c r="E34" s="43">
        <v>0</v>
      </c>
      <c r="F34" s="56">
        <f t="shared" si="26"/>
        <v>19605</v>
      </c>
      <c r="G34" s="43">
        <v>3921</v>
      </c>
      <c r="H34" s="43">
        <v>3921</v>
      </c>
      <c r="I34" s="43">
        <v>3921</v>
      </c>
      <c r="J34" s="43">
        <v>3921</v>
      </c>
      <c r="K34" s="43">
        <v>3921</v>
      </c>
      <c r="L34" s="166"/>
      <c r="M34" s="166"/>
    </row>
    <row r="35" spans="1:13" ht="15.75" customHeight="1" x14ac:dyDescent="0.2">
      <c r="A35" s="173" t="s">
        <v>33</v>
      </c>
      <c r="B35" s="55" t="s">
        <v>70</v>
      </c>
      <c r="C35" s="143" t="s">
        <v>182</v>
      </c>
      <c r="D35" s="53" t="s">
        <v>7</v>
      </c>
      <c r="E35" s="43">
        <v>0</v>
      </c>
      <c r="F35" s="56">
        <f>G35+H35+I35+J35+K35</f>
        <v>0</v>
      </c>
      <c r="G35" s="56">
        <f>G36+G37+G38+G39</f>
        <v>0</v>
      </c>
      <c r="H35" s="56">
        <f t="shared" ref="H35" si="27">H36+H37+H38+H39</f>
        <v>0</v>
      </c>
      <c r="I35" s="56">
        <f t="shared" ref="I35" si="28">I36+I37+I38+I39</f>
        <v>0</v>
      </c>
      <c r="J35" s="56">
        <f t="shared" ref="J35" si="29">J36+J37+J38+J39</f>
        <v>0</v>
      </c>
      <c r="K35" s="56">
        <f t="shared" ref="K35" si="30">K36+K37+K38+K39</f>
        <v>0</v>
      </c>
      <c r="L35" s="166" t="s">
        <v>134</v>
      </c>
      <c r="M35" s="166" t="s">
        <v>55</v>
      </c>
    </row>
    <row r="36" spans="1:13" ht="27.75" customHeight="1" x14ac:dyDescent="0.2">
      <c r="A36" s="173"/>
      <c r="B36" s="171" t="s">
        <v>207</v>
      </c>
      <c r="C36" s="143"/>
      <c r="D36" s="53" t="s">
        <v>8</v>
      </c>
      <c r="E36" s="43">
        <v>0</v>
      </c>
      <c r="F36" s="56">
        <f t="shared" ref="F36:F39" si="31">G36+H36+I36+J36+K36</f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166"/>
      <c r="M36" s="166"/>
    </row>
    <row r="37" spans="1:13" ht="25.5" x14ac:dyDescent="0.2">
      <c r="A37" s="173"/>
      <c r="B37" s="171"/>
      <c r="C37" s="143"/>
      <c r="D37" s="53" t="s">
        <v>9</v>
      </c>
      <c r="E37" s="43">
        <v>0</v>
      </c>
      <c r="F37" s="56">
        <f t="shared" si="31"/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166"/>
      <c r="M37" s="166"/>
    </row>
    <row r="38" spans="1:13" ht="25.5" x14ac:dyDescent="0.2">
      <c r="A38" s="173"/>
      <c r="B38" s="171"/>
      <c r="C38" s="143"/>
      <c r="D38" s="53" t="s">
        <v>29</v>
      </c>
      <c r="E38" s="43">
        <v>0</v>
      </c>
      <c r="F38" s="56">
        <f t="shared" si="31"/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166"/>
      <c r="M38" s="166"/>
    </row>
    <row r="39" spans="1:13" ht="16.5" customHeight="1" x14ac:dyDescent="0.2">
      <c r="A39" s="173"/>
      <c r="B39" s="171"/>
      <c r="C39" s="143"/>
      <c r="D39" s="53" t="s">
        <v>28</v>
      </c>
      <c r="E39" s="43">
        <v>0</v>
      </c>
      <c r="F39" s="56">
        <f t="shared" si="31"/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166"/>
      <c r="M39" s="166"/>
    </row>
    <row r="40" spans="1:13" x14ac:dyDescent="0.2">
      <c r="A40" s="58" t="s">
        <v>141</v>
      </c>
      <c r="B40" s="171" t="s">
        <v>244</v>
      </c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1"/>
    </row>
    <row r="41" spans="1:13" ht="15.75" customHeight="1" x14ac:dyDescent="0.2">
      <c r="A41" s="173" t="s">
        <v>142</v>
      </c>
      <c r="B41" s="55" t="s">
        <v>132</v>
      </c>
      <c r="C41" s="143" t="s">
        <v>182</v>
      </c>
      <c r="D41" s="53" t="s">
        <v>7</v>
      </c>
      <c r="E41" s="43">
        <v>0</v>
      </c>
      <c r="F41" s="56">
        <f>G41+H41+I41+J41+K41</f>
        <v>6164</v>
      </c>
      <c r="G41" s="56">
        <f>G42+G43+G44+G45</f>
        <v>6164</v>
      </c>
      <c r="H41" s="56">
        <f t="shared" ref="H41:K41" si="32">H42+H43+H44+H45</f>
        <v>0</v>
      </c>
      <c r="I41" s="56">
        <f t="shared" si="32"/>
        <v>0</v>
      </c>
      <c r="J41" s="56">
        <f t="shared" si="32"/>
        <v>0</v>
      </c>
      <c r="K41" s="56">
        <f t="shared" si="32"/>
        <v>0</v>
      </c>
      <c r="L41" s="166" t="s">
        <v>135</v>
      </c>
      <c r="M41" s="166" t="s">
        <v>133</v>
      </c>
    </row>
    <row r="42" spans="1:13" ht="25.5" x14ac:dyDescent="0.2">
      <c r="A42" s="173"/>
      <c r="B42" s="171" t="s">
        <v>159</v>
      </c>
      <c r="C42" s="143"/>
      <c r="D42" s="53" t="s">
        <v>8</v>
      </c>
      <c r="E42" s="43">
        <v>0</v>
      </c>
      <c r="F42" s="56">
        <f t="shared" ref="F42:F45" si="33">G42+H42+I42+J42+K42</f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166"/>
      <c r="M42" s="166"/>
    </row>
    <row r="43" spans="1:13" ht="25.5" x14ac:dyDescent="0.2">
      <c r="A43" s="173"/>
      <c r="B43" s="171"/>
      <c r="C43" s="143"/>
      <c r="D43" s="53" t="s">
        <v>9</v>
      </c>
      <c r="E43" s="43">
        <v>0</v>
      </c>
      <c r="F43" s="56">
        <f t="shared" si="33"/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166"/>
      <c r="M43" s="166"/>
    </row>
    <row r="44" spans="1:13" ht="25.5" x14ac:dyDescent="0.2">
      <c r="A44" s="173"/>
      <c r="B44" s="171"/>
      <c r="C44" s="143"/>
      <c r="D44" s="53" t="s">
        <v>29</v>
      </c>
      <c r="E44" s="43">
        <v>0</v>
      </c>
      <c r="F44" s="56">
        <f t="shared" si="33"/>
        <v>6164</v>
      </c>
      <c r="G44" s="43">
        <v>6164</v>
      </c>
      <c r="H44" s="43">
        <v>0</v>
      </c>
      <c r="I44" s="43">
        <v>0</v>
      </c>
      <c r="J44" s="43">
        <v>0</v>
      </c>
      <c r="K44" s="43">
        <v>0</v>
      </c>
      <c r="L44" s="166"/>
      <c r="M44" s="166"/>
    </row>
    <row r="45" spans="1:13" x14ac:dyDescent="0.2">
      <c r="A45" s="173"/>
      <c r="B45" s="171"/>
      <c r="C45" s="143"/>
      <c r="D45" s="53" t="s">
        <v>28</v>
      </c>
      <c r="E45" s="43">
        <v>0</v>
      </c>
      <c r="F45" s="56">
        <f t="shared" si="33"/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166"/>
      <c r="M45" s="166"/>
    </row>
    <row r="46" spans="1:13" x14ac:dyDescent="0.2">
      <c r="A46" s="58" t="s">
        <v>156</v>
      </c>
      <c r="B46" s="171" t="s">
        <v>245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1"/>
    </row>
    <row r="47" spans="1:13" ht="16.5" customHeight="1" x14ac:dyDescent="0.2">
      <c r="A47" s="174" t="s">
        <v>157</v>
      </c>
      <c r="B47" s="55" t="s">
        <v>155</v>
      </c>
      <c r="C47" s="143" t="s">
        <v>182</v>
      </c>
      <c r="D47" s="53" t="s">
        <v>7</v>
      </c>
      <c r="E47" s="43">
        <v>0</v>
      </c>
      <c r="F47" s="56">
        <f>G47+H47+I47+J47+K47</f>
        <v>5030</v>
      </c>
      <c r="G47" s="56">
        <f>G48+G49+G50+G51</f>
        <v>5030</v>
      </c>
      <c r="H47" s="56">
        <f t="shared" ref="H47:K47" si="34">H48+H49+H50+H51</f>
        <v>0</v>
      </c>
      <c r="I47" s="56">
        <f t="shared" si="34"/>
        <v>0</v>
      </c>
      <c r="J47" s="56">
        <f t="shared" si="34"/>
        <v>0</v>
      </c>
      <c r="K47" s="56">
        <f t="shared" si="34"/>
        <v>0</v>
      </c>
      <c r="L47" s="166" t="s">
        <v>135</v>
      </c>
      <c r="M47" s="166" t="s">
        <v>158</v>
      </c>
    </row>
    <row r="48" spans="1:13" ht="25.5" customHeight="1" x14ac:dyDescent="0.2">
      <c r="A48" s="174"/>
      <c r="B48" s="171" t="s">
        <v>162</v>
      </c>
      <c r="C48" s="143"/>
      <c r="D48" s="53" t="s">
        <v>8</v>
      </c>
      <c r="E48" s="43">
        <v>0</v>
      </c>
      <c r="F48" s="56">
        <f t="shared" ref="F48:F51" si="35">G48+H48+I48+J48+K48</f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166"/>
      <c r="M48" s="166"/>
    </row>
    <row r="49" spans="1:13" ht="54.75" customHeight="1" x14ac:dyDescent="0.2">
      <c r="A49" s="174"/>
      <c r="B49" s="171"/>
      <c r="C49" s="143"/>
      <c r="D49" s="53" t="s">
        <v>9</v>
      </c>
      <c r="E49" s="43">
        <v>0</v>
      </c>
      <c r="F49" s="56">
        <f t="shared" si="35"/>
        <v>5030</v>
      </c>
      <c r="G49" s="43">
        <v>5030</v>
      </c>
      <c r="H49" s="43">
        <v>0</v>
      </c>
      <c r="I49" s="43">
        <v>0</v>
      </c>
      <c r="J49" s="43">
        <v>0</v>
      </c>
      <c r="K49" s="43">
        <v>0</v>
      </c>
      <c r="L49" s="166"/>
      <c r="M49" s="166"/>
    </row>
    <row r="50" spans="1:13" ht="27" customHeight="1" x14ac:dyDescent="0.2">
      <c r="A50" s="174"/>
      <c r="B50" s="171"/>
      <c r="C50" s="143"/>
      <c r="D50" s="53" t="s">
        <v>29</v>
      </c>
      <c r="E50" s="43">
        <v>0</v>
      </c>
      <c r="F50" s="56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166"/>
      <c r="M50" s="166"/>
    </row>
    <row r="51" spans="1:13" ht="22.5" customHeight="1" x14ac:dyDescent="0.2">
      <c r="A51" s="174"/>
      <c r="B51" s="171"/>
      <c r="C51" s="143"/>
      <c r="D51" s="53" t="s">
        <v>28</v>
      </c>
      <c r="E51" s="43">
        <v>0</v>
      </c>
      <c r="F51" s="56">
        <f t="shared" si="35"/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166"/>
      <c r="M51" s="166"/>
    </row>
    <row r="52" spans="1:13" x14ac:dyDescent="0.2">
      <c r="A52" s="52">
        <v>3</v>
      </c>
      <c r="B52" s="55" t="s">
        <v>193</v>
      </c>
      <c r="C52" s="143" t="s">
        <v>194</v>
      </c>
      <c r="D52" s="53" t="s">
        <v>7</v>
      </c>
      <c r="E52" s="43">
        <v>0</v>
      </c>
      <c r="F52" s="56">
        <f>G52+H52+I52+J52+K52</f>
        <v>12198</v>
      </c>
      <c r="G52" s="56">
        <f>G53+G54+G55+G56</f>
        <v>0</v>
      </c>
      <c r="H52" s="56">
        <f>H53+H54+H55+H56</f>
        <v>1186</v>
      </c>
      <c r="I52" s="56">
        <f t="shared" ref="I52:K52" si="36">I53+I54+I55+I56</f>
        <v>3136</v>
      </c>
      <c r="J52" s="56">
        <f t="shared" si="36"/>
        <v>3660</v>
      </c>
      <c r="K52" s="56">
        <f t="shared" si="36"/>
        <v>4216</v>
      </c>
      <c r="L52" s="166" t="s">
        <v>134</v>
      </c>
      <c r="M52" s="166" t="s">
        <v>195</v>
      </c>
    </row>
    <row r="53" spans="1:13" ht="25.5" x14ac:dyDescent="0.2">
      <c r="A53" s="171"/>
      <c r="B53" s="171" t="s">
        <v>272</v>
      </c>
      <c r="C53" s="143"/>
      <c r="D53" s="53" t="s">
        <v>8</v>
      </c>
      <c r="E53" s="43">
        <v>0</v>
      </c>
      <c r="F53" s="56">
        <f t="shared" ref="F53:F54" si="37">G53+H53+I53+J53+K53</f>
        <v>0</v>
      </c>
      <c r="G53" s="43">
        <f>G59+G64+G69</f>
        <v>0</v>
      </c>
      <c r="H53" s="43">
        <f t="shared" ref="H53:K53" si="38">H59+H64+H69</f>
        <v>0</v>
      </c>
      <c r="I53" s="43">
        <f t="shared" si="38"/>
        <v>0</v>
      </c>
      <c r="J53" s="43">
        <f t="shared" si="38"/>
        <v>0</v>
      </c>
      <c r="K53" s="43">
        <f t="shared" si="38"/>
        <v>0</v>
      </c>
      <c r="L53" s="166"/>
      <c r="M53" s="166"/>
    </row>
    <row r="54" spans="1:13" ht="25.5" x14ac:dyDescent="0.2">
      <c r="A54" s="171"/>
      <c r="B54" s="171"/>
      <c r="C54" s="143"/>
      <c r="D54" s="53" t="s">
        <v>9</v>
      </c>
      <c r="E54" s="43">
        <v>0</v>
      </c>
      <c r="F54" s="56">
        <f t="shared" si="37"/>
        <v>0</v>
      </c>
      <c r="G54" s="43">
        <f t="shared" ref="G54:K56" si="39">G60+G65+G70</f>
        <v>0</v>
      </c>
      <c r="H54" s="43">
        <f t="shared" si="39"/>
        <v>0</v>
      </c>
      <c r="I54" s="43">
        <f t="shared" si="39"/>
        <v>0</v>
      </c>
      <c r="J54" s="43">
        <f t="shared" si="39"/>
        <v>0</v>
      </c>
      <c r="K54" s="43">
        <f t="shared" si="39"/>
        <v>0</v>
      </c>
      <c r="L54" s="166"/>
      <c r="M54" s="166"/>
    </row>
    <row r="55" spans="1:13" ht="25.5" x14ac:dyDescent="0.2">
      <c r="A55" s="171"/>
      <c r="B55" s="171"/>
      <c r="C55" s="143"/>
      <c r="D55" s="53" t="s">
        <v>29</v>
      </c>
      <c r="E55" s="43">
        <v>0</v>
      </c>
      <c r="F55" s="56">
        <v>0</v>
      </c>
      <c r="G55" s="43">
        <f t="shared" si="39"/>
        <v>0</v>
      </c>
      <c r="H55" s="43">
        <f t="shared" si="39"/>
        <v>0</v>
      </c>
      <c r="I55" s="43">
        <f t="shared" si="39"/>
        <v>0</v>
      </c>
      <c r="J55" s="43">
        <f t="shared" si="39"/>
        <v>0</v>
      </c>
      <c r="K55" s="43">
        <f t="shared" si="39"/>
        <v>0</v>
      </c>
      <c r="L55" s="166"/>
      <c r="M55" s="166"/>
    </row>
    <row r="56" spans="1:13" ht="54" customHeight="1" x14ac:dyDescent="0.2">
      <c r="A56" s="171"/>
      <c r="B56" s="171"/>
      <c r="C56" s="143"/>
      <c r="D56" s="53" t="s">
        <v>232</v>
      </c>
      <c r="E56" s="43">
        <v>0</v>
      </c>
      <c r="F56" s="56">
        <f>G56+H56+I56+J56+K56</f>
        <v>12198</v>
      </c>
      <c r="G56" s="43">
        <f t="shared" si="39"/>
        <v>0</v>
      </c>
      <c r="H56" s="43">
        <f t="shared" si="39"/>
        <v>1186</v>
      </c>
      <c r="I56" s="43">
        <f t="shared" si="39"/>
        <v>3136</v>
      </c>
      <c r="J56" s="43">
        <f t="shared" si="39"/>
        <v>3660</v>
      </c>
      <c r="K56" s="43">
        <f t="shared" si="39"/>
        <v>4216</v>
      </c>
      <c r="L56" s="166"/>
      <c r="M56" s="166"/>
    </row>
    <row r="57" spans="1:13" x14ac:dyDescent="0.2">
      <c r="A57" s="57" t="s">
        <v>199</v>
      </c>
      <c r="B57" s="172" t="s">
        <v>246</v>
      </c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</row>
    <row r="58" spans="1:13" x14ac:dyDescent="0.2">
      <c r="A58" s="173" t="s">
        <v>200</v>
      </c>
      <c r="B58" s="55" t="s">
        <v>247</v>
      </c>
      <c r="C58" s="143" t="s">
        <v>194</v>
      </c>
      <c r="D58" s="53" t="s">
        <v>7</v>
      </c>
      <c r="E58" s="43">
        <v>0</v>
      </c>
      <c r="F58" s="56">
        <f>G58+H58+I58+J58+K58</f>
        <v>2400</v>
      </c>
      <c r="G58" s="56">
        <f>G59+G60+G61+G62</f>
        <v>0</v>
      </c>
      <c r="H58" s="56">
        <f t="shared" ref="H58:K58" si="40">H59+H60+H61+H62</f>
        <v>150</v>
      </c>
      <c r="I58" s="56">
        <f t="shared" si="40"/>
        <v>450</v>
      </c>
      <c r="J58" s="56">
        <f t="shared" si="40"/>
        <v>750</v>
      </c>
      <c r="K58" s="56">
        <f t="shared" si="40"/>
        <v>1050</v>
      </c>
      <c r="L58" s="166" t="s">
        <v>196</v>
      </c>
      <c r="M58" s="166" t="s">
        <v>248</v>
      </c>
    </row>
    <row r="59" spans="1:13" ht="25.5" x14ac:dyDescent="0.2">
      <c r="A59" s="173"/>
      <c r="B59" s="171" t="s">
        <v>257</v>
      </c>
      <c r="C59" s="143"/>
      <c r="D59" s="53" t="s">
        <v>8</v>
      </c>
      <c r="E59" s="43">
        <v>0</v>
      </c>
      <c r="F59" s="56">
        <f t="shared" ref="F59:F61" si="41">G59+H59+I59+J59+K59</f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166"/>
      <c r="M59" s="166"/>
    </row>
    <row r="60" spans="1:13" ht="25.5" x14ac:dyDescent="0.2">
      <c r="A60" s="173"/>
      <c r="B60" s="171"/>
      <c r="C60" s="143"/>
      <c r="D60" s="53" t="s">
        <v>9</v>
      </c>
      <c r="E60" s="43">
        <v>0</v>
      </c>
      <c r="F60" s="56">
        <f t="shared" si="41"/>
        <v>0</v>
      </c>
      <c r="G60" s="43">
        <v>0</v>
      </c>
      <c r="H60" s="43">
        <v>0</v>
      </c>
      <c r="I60" s="43">
        <v>0</v>
      </c>
      <c r="J60" s="43">
        <v>0</v>
      </c>
      <c r="K60" s="43">
        <v>0</v>
      </c>
      <c r="L60" s="166"/>
      <c r="M60" s="166"/>
    </row>
    <row r="61" spans="1:13" ht="25.5" x14ac:dyDescent="0.2">
      <c r="A61" s="173"/>
      <c r="B61" s="171"/>
      <c r="C61" s="143"/>
      <c r="D61" s="53" t="s">
        <v>29</v>
      </c>
      <c r="E61" s="43">
        <v>0</v>
      </c>
      <c r="F61" s="56">
        <f t="shared" si="41"/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166"/>
      <c r="M61" s="166"/>
    </row>
    <row r="62" spans="1:13" x14ac:dyDescent="0.2">
      <c r="A62" s="173"/>
      <c r="B62" s="171"/>
      <c r="C62" s="143"/>
      <c r="D62" s="53" t="s">
        <v>28</v>
      </c>
      <c r="E62" s="43">
        <v>0</v>
      </c>
      <c r="F62" s="56">
        <f>G62+H62+I62+J62+K62</f>
        <v>2400</v>
      </c>
      <c r="G62" s="43">
        <v>0</v>
      </c>
      <c r="H62" s="56">
        <v>150</v>
      </c>
      <c r="I62" s="56">
        <v>450</v>
      </c>
      <c r="J62" s="56">
        <v>750</v>
      </c>
      <c r="K62" s="56">
        <v>1050</v>
      </c>
      <c r="L62" s="166"/>
      <c r="M62" s="166"/>
    </row>
    <row r="63" spans="1:13" x14ac:dyDescent="0.2">
      <c r="A63" s="173" t="s">
        <v>201</v>
      </c>
      <c r="B63" s="55" t="s">
        <v>191</v>
      </c>
      <c r="C63" s="143" t="s">
        <v>194</v>
      </c>
      <c r="D63" s="53" t="s">
        <v>7</v>
      </c>
      <c r="E63" s="43">
        <v>0</v>
      </c>
      <c r="F63" s="56">
        <f>G63+H63+I63+J63+K63</f>
        <v>7990</v>
      </c>
      <c r="G63" s="56">
        <f>G64+G65+G66+G67</f>
        <v>0</v>
      </c>
      <c r="H63" s="56">
        <f>H64+H65+H66+H67</f>
        <v>940</v>
      </c>
      <c r="I63" s="56">
        <f t="shared" ref="I63:K63" si="42">I64+I65+I66+I67</f>
        <v>2350</v>
      </c>
      <c r="J63" s="56">
        <f t="shared" si="42"/>
        <v>2350</v>
      </c>
      <c r="K63" s="56">
        <f t="shared" si="42"/>
        <v>2350</v>
      </c>
      <c r="L63" s="166" t="s">
        <v>134</v>
      </c>
      <c r="M63" s="156" t="s">
        <v>197</v>
      </c>
    </row>
    <row r="64" spans="1:13" ht="25.5" x14ac:dyDescent="0.2">
      <c r="A64" s="173"/>
      <c r="B64" s="171" t="s">
        <v>273</v>
      </c>
      <c r="C64" s="143"/>
      <c r="D64" s="53" t="s">
        <v>8</v>
      </c>
      <c r="E64" s="43">
        <v>0</v>
      </c>
      <c r="F64" s="56">
        <f t="shared" ref="F64:F67" si="43">G64+H64+I64+J64+K64</f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166"/>
      <c r="M64" s="157"/>
    </row>
    <row r="65" spans="1:13" ht="25.5" x14ac:dyDescent="0.2">
      <c r="A65" s="173"/>
      <c r="B65" s="171"/>
      <c r="C65" s="143"/>
      <c r="D65" s="53" t="s">
        <v>9</v>
      </c>
      <c r="E65" s="43">
        <v>0</v>
      </c>
      <c r="F65" s="56">
        <f t="shared" si="43"/>
        <v>0</v>
      </c>
      <c r="G65" s="43">
        <v>0</v>
      </c>
      <c r="H65" s="43">
        <v>0</v>
      </c>
      <c r="I65" s="43">
        <v>0</v>
      </c>
      <c r="J65" s="43">
        <v>0</v>
      </c>
      <c r="K65" s="43">
        <v>0</v>
      </c>
      <c r="L65" s="166"/>
      <c r="M65" s="157"/>
    </row>
    <row r="66" spans="1:13" ht="25.5" x14ac:dyDescent="0.2">
      <c r="A66" s="173"/>
      <c r="B66" s="171"/>
      <c r="C66" s="143"/>
      <c r="D66" s="53" t="s">
        <v>29</v>
      </c>
      <c r="E66" s="43">
        <v>0</v>
      </c>
      <c r="F66" s="56">
        <f t="shared" si="43"/>
        <v>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166"/>
      <c r="M66" s="157"/>
    </row>
    <row r="67" spans="1:13" x14ac:dyDescent="0.2">
      <c r="A67" s="173"/>
      <c r="B67" s="171"/>
      <c r="C67" s="143"/>
      <c r="D67" s="53" t="s">
        <v>28</v>
      </c>
      <c r="E67" s="43">
        <v>0</v>
      </c>
      <c r="F67" s="56">
        <f t="shared" si="43"/>
        <v>7990</v>
      </c>
      <c r="G67" s="43">
        <v>0</v>
      </c>
      <c r="H67" s="56">
        <v>940</v>
      </c>
      <c r="I67" s="56">
        <v>2350</v>
      </c>
      <c r="J67" s="56">
        <v>2350</v>
      </c>
      <c r="K67" s="56">
        <v>2350</v>
      </c>
      <c r="L67" s="166"/>
      <c r="M67" s="158"/>
    </row>
    <row r="68" spans="1:13" x14ac:dyDescent="0.2">
      <c r="A68" s="173" t="s">
        <v>202</v>
      </c>
      <c r="B68" s="55" t="s">
        <v>192</v>
      </c>
      <c r="C68" s="143" t="s">
        <v>194</v>
      </c>
      <c r="D68" s="53" t="s">
        <v>7</v>
      </c>
      <c r="E68" s="43">
        <v>0</v>
      </c>
      <c r="F68" s="56">
        <f>G68+H68+I68+J68+K68</f>
        <v>1808</v>
      </c>
      <c r="G68" s="56">
        <f>G69+G70+G71+G72</f>
        <v>0</v>
      </c>
      <c r="H68" s="56">
        <f t="shared" ref="H68:K68" si="44">H69+H70+H71+H72</f>
        <v>96</v>
      </c>
      <c r="I68" s="56">
        <f t="shared" si="44"/>
        <v>336</v>
      </c>
      <c r="J68" s="56">
        <f t="shared" si="44"/>
        <v>560</v>
      </c>
      <c r="K68" s="56">
        <f t="shared" si="44"/>
        <v>816</v>
      </c>
      <c r="L68" s="166" t="s">
        <v>134</v>
      </c>
      <c r="M68" s="166" t="s">
        <v>198</v>
      </c>
    </row>
    <row r="69" spans="1:13" ht="25.5" x14ac:dyDescent="0.2">
      <c r="A69" s="173"/>
      <c r="B69" s="171" t="s">
        <v>271</v>
      </c>
      <c r="C69" s="143"/>
      <c r="D69" s="53" t="s">
        <v>8</v>
      </c>
      <c r="E69" s="43">
        <v>0</v>
      </c>
      <c r="F69" s="56">
        <f t="shared" ref="F69:F72" si="45">G69+H69+I69+J69+K69</f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166"/>
      <c r="M69" s="166"/>
    </row>
    <row r="70" spans="1:13" ht="25.5" x14ac:dyDescent="0.2">
      <c r="A70" s="173"/>
      <c r="B70" s="171"/>
      <c r="C70" s="143"/>
      <c r="D70" s="53" t="s">
        <v>9</v>
      </c>
      <c r="E70" s="43">
        <v>0</v>
      </c>
      <c r="F70" s="56">
        <f t="shared" si="45"/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166"/>
      <c r="M70" s="166"/>
    </row>
    <row r="71" spans="1:13" ht="25.5" x14ac:dyDescent="0.2">
      <c r="A71" s="173"/>
      <c r="B71" s="171"/>
      <c r="C71" s="143"/>
      <c r="D71" s="53" t="s">
        <v>29</v>
      </c>
      <c r="E71" s="43">
        <v>0</v>
      </c>
      <c r="F71" s="56">
        <f t="shared" si="45"/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166"/>
      <c r="M71" s="166"/>
    </row>
    <row r="72" spans="1:13" x14ac:dyDescent="0.2">
      <c r="A72" s="173"/>
      <c r="B72" s="171"/>
      <c r="C72" s="143"/>
      <c r="D72" s="53" t="s">
        <v>28</v>
      </c>
      <c r="E72" s="43">
        <v>0</v>
      </c>
      <c r="F72" s="56">
        <f t="shared" si="45"/>
        <v>1808</v>
      </c>
      <c r="G72" s="43">
        <v>0</v>
      </c>
      <c r="H72" s="56">
        <v>96</v>
      </c>
      <c r="I72" s="56">
        <v>336</v>
      </c>
      <c r="J72" s="56">
        <v>560</v>
      </c>
      <c r="K72" s="56">
        <v>816</v>
      </c>
      <c r="L72" s="166"/>
      <c r="M72" s="166"/>
    </row>
    <row r="73" spans="1:13" ht="15" customHeight="1" x14ac:dyDescent="0.2">
      <c r="A73" s="167" t="s">
        <v>208</v>
      </c>
      <c r="B73" s="146"/>
      <c r="C73" s="143" t="s">
        <v>194</v>
      </c>
      <c r="D73" s="53" t="s">
        <v>7</v>
      </c>
      <c r="E73" s="43">
        <v>0</v>
      </c>
      <c r="F73" s="56">
        <f>G73+H73+I73+J73+K73</f>
        <v>748116</v>
      </c>
      <c r="G73" s="56">
        <f>G74+G75+G76+G77</f>
        <v>167182</v>
      </c>
      <c r="H73" s="56">
        <f t="shared" ref="H73:K73" si="46">H74+H75+H76+H77</f>
        <v>143370</v>
      </c>
      <c r="I73" s="56">
        <f t="shared" si="46"/>
        <v>145320</v>
      </c>
      <c r="J73" s="56">
        <f t="shared" si="46"/>
        <v>145844</v>
      </c>
      <c r="K73" s="56">
        <f t="shared" si="46"/>
        <v>146400</v>
      </c>
      <c r="L73" s="166"/>
      <c r="M73" s="166"/>
    </row>
    <row r="74" spans="1:13" ht="25.5" x14ac:dyDescent="0.2">
      <c r="A74" s="168"/>
      <c r="B74" s="147"/>
      <c r="C74" s="143"/>
      <c r="D74" s="53" t="s">
        <v>8</v>
      </c>
      <c r="E74" s="43">
        <v>0</v>
      </c>
      <c r="F74" s="56">
        <f>G74+H74+I74+J74+K74</f>
        <v>0</v>
      </c>
      <c r="G74" s="43">
        <f>G53+G9</f>
        <v>0</v>
      </c>
      <c r="H74" s="43">
        <f t="shared" ref="H74:K74" si="47">H53+H9</f>
        <v>0</v>
      </c>
      <c r="I74" s="43">
        <f t="shared" si="47"/>
        <v>0</v>
      </c>
      <c r="J74" s="43">
        <f t="shared" si="47"/>
        <v>0</v>
      </c>
      <c r="K74" s="43">
        <f t="shared" si="47"/>
        <v>0</v>
      </c>
      <c r="L74" s="166"/>
      <c r="M74" s="166"/>
    </row>
    <row r="75" spans="1:13" ht="25.5" x14ac:dyDescent="0.2">
      <c r="A75" s="168"/>
      <c r="B75" s="147"/>
      <c r="C75" s="143"/>
      <c r="D75" s="53" t="s">
        <v>9</v>
      </c>
      <c r="E75" s="43">
        <v>0</v>
      </c>
      <c r="F75" s="56">
        <f>G75+H75+I75+J75+K75</f>
        <v>5030</v>
      </c>
      <c r="G75" s="43">
        <f t="shared" ref="G75:K77" si="48">G54+G10</f>
        <v>5030</v>
      </c>
      <c r="H75" s="43">
        <f t="shared" si="48"/>
        <v>0</v>
      </c>
      <c r="I75" s="43">
        <f t="shared" si="48"/>
        <v>0</v>
      </c>
      <c r="J75" s="43">
        <f t="shared" si="48"/>
        <v>0</v>
      </c>
      <c r="K75" s="43">
        <f t="shared" si="48"/>
        <v>0</v>
      </c>
      <c r="L75" s="166"/>
      <c r="M75" s="166"/>
    </row>
    <row r="76" spans="1:13" ht="25.5" x14ac:dyDescent="0.2">
      <c r="A76" s="168"/>
      <c r="B76" s="147"/>
      <c r="C76" s="143"/>
      <c r="D76" s="53" t="s">
        <v>29</v>
      </c>
      <c r="E76" s="43">
        <v>0</v>
      </c>
      <c r="F76" s="56">
        <f>G76+H76+I76+J76+K76</f>
        <v>659793</v>
      </c>
      <c r="G76" s="43">
        <f t="shared" si="48"/>
        <v>147933</v>
      </c>
      <c r="H76" s="43">
        <f t="shared" si="48"/>
        <v>127965</v>
      </c>
      <c r="I76" s="43">
        <f t="shared" si="48"/>
        <v>127965</v>
      </c>
      <c r="J76" s="43">
        <f t="shared" si="48"/>
        <v>127965</v>
      </c>
      <c r="K76" s="43">
        <f t="shared" si="48"/>
        <v>127965</v>
      </c>
      <c r="L76" s="166"/>
      <c r="M76" s="166"/>
    </row>
    <row r="77" spans="1:13" x14ac:dyDescent="0.2">
      <c r="A77" s="169"/>
      <c r="B77" s="148"/>
      <c r="C77" s="143"/>
      <c r="D77" s="53" t="s">
        <v>231</v>
      </c>
      <c r="E77" s="43">
        <v>0</v>
      </c>
      <c r="F77" s="56">
        <f>G77+H77+I77+J77+K77</f>
        <v>83293</v>
      </c>
      <c r="G77" s="43">
        <f t="shared" si="48"/>
        <v>14219</v>
      </c>
      <c r="H77" s="43">
        <f t="shared" si="48"/>
        <v>15405</v>
      </c>
      <c r="I77" s="43">
        <f t="shared" si="48"/>
        <v>17355</v>
      </c>
      <c r="J77" s="43">
        <f t="shared" si="48"/>
        <v>17879</v>
      </c>
      <c r="K77" s="43">
        <f t="shared" si="48"/>
        <v>18435</v>
      </c>
      <c r="L77" s="166"/>
      <c r="M77" s="166"/>
    </row>
  </sheetData>
  <mergeCells count="81">
    <mergeCell ref="A68:A72"/>
    <mergeCell ref="C68:C72"/>
    <mergeCell ref="L68:L72"/>
    <mergeCell ref="M68:M72"/>
    <mergeCell ref="B69:B72"/>
    <mergeCell ref="A63:A67"/>
    <mergeCell ref="C63:C67"/>
    <mergeCell ref="L63:L67"/>
    <mergeCell ref="M63:M67"/>
    <mergeCell ref="B64:B67"/>
    <mergeCell ref="B57:M57"/>
    <mergeCell ref="A58:A62"/>
    <mergeCell ref="C58:C62"/>
    <mergeCell ref="L58:L62"/>
    <mergeCell ref="M58:M62"/>
    <mergeCell ref="B59:B62"/>
    <mergeCell ref="C52:C56"/>
    <mergeCell ref="L52:L56"/>
    <mergeCell ref="M52:M56"/>
    <mergeCell ref="A53:A56"/>
    <mergeCell ref="B53:B56"/>
    <mergeCell ref="B46:M46"/>
    <mergeCell ref="A47:A51"/>
    <mergeCell ref="C47:C51"/>
    <mergeCell ref="L47:L51"/>
    <mergeCell ref="M47:M51"/>
    <mergeCell ref="B48:B51"/>
    <mergeCell ref="B40:M40"/>
    <mergeCell ref="A41:A45"/>
    <mergeCell ref="C41:C45"/>
    <mergeCell ref="L41:L45"/>
    <mergeCell ref="M41:M45"/>
    <mergeCell ref="B42:B45"/>
    <mergeCell ref="L1:M1"/>
    <mergeCell ref="G5:K5"/>
    <mergeCell ref="A35:A39"/>
    <mergeCell ref="L35:L39"/>
    <mergeCell ref="M35:M39"/>
    <mergeCell ref="C35:C39"/>
    <mergeCell ref="B36:B39"/>
    <mergeCell ref="L30:L34"/>
    <mergeCell ref="M30:M34"/>
    <mergeCell ref="B26:B29"/>
    <mergeCell ref="B31:B34"/>
    <mergeCell ref="B24:M24"/>
    <mergeCell ref="C30:C34"/>
    <mergeCell ref="B20:B23"/>
    <mergeCell ref="A19:A23"/>
    <mergeCell ref="A25:A29"/>
    <mergeCell ref="L25:L29"/>
    <mergeCell ref="M25:M29"/>
    <mergeCell ref="L19:L23"/>
    <mergeCell ref="M19:M23"/>
    <mergeCell ref="C19:C23"/>
    <mergeCell ref="C25:C29"/>
    <mergeCell ref="B15:B18"/>
    <mergeCell ref="A14:A18"/>
    <mergeCell ref="C8:C12"/>
    <mergeCell ref="C14:C18"/>
    <mergeCell ref="A30:A34"/>
    <mergeCell ref="L8:L12"/>
    <mergeCell ref="M8:M12"/>
    <mergeCell ref="A9:A12"/>
    <mergeCell ref="B9:B12"/>
    <mergeCell ref="B13:M13"/>
    <mergeCell ref="C73:C77"/>
    <mergeCell ref="L73:L77"/>
    <mergeCell ref="M73:M77"/>
    <mergeCell ref="A73:B77"/>
    <mergeCell ref="A3:M3"/>
    <mergeCell ref="A4:M4"/>
    <mergeCell ref="L5:L6"/>
    <mergeCell ref="A5:A6"/>
    <mergeCell ref="B5:B6"/>
    <mergeCell ref="C5:C6"/>
    <mergeCell ref="D5:D6"/>
    <mergeCell ref="E5:E6"/>
    <mergeCell ref="F5:F6"/>
    <mergeCell ref="M5:M6"/>
    <mergeCell ref="L14:L18"/>
    <mergeCell ref="M14:M18"/>
  </mergeCells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workbookViewId="0">
      <selection activeCell="A3" sqref="A3:H3"/>
    </sheetView>
  </sheetViews>
  <sheetFormatPr defaultColWidth="9.140625" defaultRowHeight="12.75" x14ac:dyDescent="0.2"/>
  <cols>
    <col min="1" max="1" width="9.140625" style="8"/>
    <col min="2" max="2" width="52.28515625" style="8" customWidth="1"/>
    <col min="3" max="3" width="30" style="8" customWidth="1"/>
    <col min="4" max="7" width="9.42578125" style="8" customWidth="1"/>
    <col min="8" max="8" width="27.42578125" style="8" customWidth="1"/>
    <col min="9" max="16384" width="9.140625" style="8"/>
  </cols>
  <sheetData>
    <row r="1" spans="1:9" ht="50.25" customHeight="1" x14ac:dyDescent="0.2">
      <c r="A1" s="1"/>
      <c r="B1" s="1"/>
      <c r="C1" s="1"/>
      <c r="D1" s="7"/>
      <c r="E1" s="1"/>
      <c r="F1" s="176" t="s">
        <v>143</v>
      </c>
      <c r="G1" s="176"/>
      <c r="H1" s="176"/>
      <c r="I1" s="1"/>
    </row>
    <row r="2" spans="1:9" x14ac:dyDescent="0.2">
      <c r="A2" s="1"/>
      <c r="B2" s="1"/>
      <c r="C2" s="1"/>
      <c r="D2" s="7"/>
      <c r="E2" s="1"/>
      <c r="F2" s="41"/>
      <c r="G2" s="41"/>
      <c r="H2" s="41"/>
      <c r="I2" s="1"/>
    </row>
    <row r="3" spans="1:9" ht="75.75" customHeight="1" x14ac:dyDescent="0.2">
      <c r="A3" s="178" t="s">
        <v>259</v>
      </c>
      <c r="B3" s="178"/>
      <c r="C3" s="178"/>
      <c r="D3" s="178"/>
      <c r="E3" s="178"/>
      <c r="F3" s="178"/>
      <c r="G3" s="178"/>
      <c r="H3" s="178"/>
      <c r="I3" s="1"/>
    </row>
    <row r="4" spans="1:9" x14ac:dyDescent="0.2">
      <c r="A4" s="42"/>
      <c r="B4" s="42"/>
      <c r="C4" s="42"/>
      <c r="D4" s="42"/>
      <c r="E4" s="42"/>
      <c r="F4" s="42"/>
      <c r="G4" s="42"/>
      <c r="H4" s="42"/>
      <c r="I4" s="1"/>
    </row>
    <row r="5" spans="1:9" ht="44.25" customHeight="1" x14ac:dyDescent="0.2">
      <c r="A5" s="145" t="s">
        <v>14</v>
      </c>
      <c r="B5" s="143" t="s">
        <v>35</v>
      </c>
      <c r="C5" s="143" t="s">
        <v>59</v>
      </c>
      <c r="D5" s="143" t="s">
        <v>63</v>
      </c>
      <c r="E5" s="143"/>
      <c r="F5" s="143"/>
      <c r="G5" s="143"/>
      <c r="H5" s="177" t="s">
        <v>36</v>
      </c>
      <c r="I5" s="1"/>
    </row>
    <row r="6" spans="1:9" x14ac:dyDescent="0.2">
      <c r="A6" s="142"/>
      <c r="B6" s="143"/>
      <c r="C6" s="143"/>
      <c r="D6" s="43" t="s">
        <v>37</v>
      </c>
      <c r="E6" s="44" t="s">
        <v>38</v>
      </c>
      <c r="F6" s="44" t="s">
        <v>39</v>
      </c>
      <c r="G6" s="44" t="s">
        <v>40</v>
      </c>
      <c r="H6" s="177"/>
      <c r="I6" s="1"/>
    </row>
    <row r="7" spans="1:9" x14ac:dyDescent="0.2">
      <c r="A7" s="43">
        <v>1</v>
      </c>
      <c r="B7" s="43">
        <v>2</v>
      </c>
      <c r="C7" s="43">
        <v>3</v>
      </c>
      <c r="D7" s="43">
        <v>4</v>
      </c>
      <c r="E7" s="44">
        <v>5</v>
      </c>
      <c r="F7" s="44">
        <v>6</v>
      </c>
      <c r="G7" s="44">
        <v>7</v>
      </c>
      <c r="H7" s="44">
        <v>8</v>
      </c>
      <c r="I7" s="1"/>
    </row>
    <row r="8" spans="1:9" ht="214.5" customHeight="1" x14ac:dyDescent="0.2">
      <c r="A8" s="43">
        <v>1</v>
      </c>
      <c r="B8" s="43" t="s">
        <v>60</v>
      </c>
      <c r="C8" s="43" t="s">
        <v>234</v>
      </c>
      <c r="D8" s="44" t="s">
        <v>41</v>
      </c>
      <c r="E8" s="44" t="s">
        <v>41</v>
      </c>
      <c r="F8" s="44" t="s">
        <v>41</v>
      </c>
      <c r="G8" s="44" t="s">
        <v>41</v>
      </c>
      <c r="H8" s="43" t="s">
        <v>61</v>
      </c>
      <c r="I8" s="1"/>
    </row>
    <row r="9" spans="1:9" x14ac:dyDescent="0.2">
      <c r="A9" s="12"/>
      <c r="B9" s="1"/>
      <c r="C9" s="1"/>
      <c r="D9" s="1"/>
      <c r="E9" s="1"/>
      <c r="F9" s="1"/>
      <c r="G9" s="1"/>
      <c r="H9" s="1"/>
      <c r="I9" s="1"/>
    </row>
    <row r="10" spans="1:9" ht="15" customHeight="1" x14ac:dyDescent="0.2">
      <c r="A10" s="175" t="s">
        <v>148</v>
      </c>
      <c r="B10" s="175"/>
      <c r="C10" s="1"/>
      <c r="D10" s="1"/>
      <c r="E10" s="1"/>
      <c r="F10" s="1"/>
      <c r="H10" s="13" t="s">
        <v>235</v>
      </c>
      <c r="I10" s="1"/>
    </row>
  </sheetData>
  <sheetProtection formatCells="0" formatColumns="0" formatRows="0" insertColumns="0" insertRows="0" insertHyperlinks="0" deleteColumns="0" deleteRows="0" sort="0" autoFilter="0" pivotTables="0"/>
  <mergeCells count="8">
    <mergeCell ref="A10:B10"/>
    <mergeCell ref="F1:H1"/>
    <mergeCell ref="B5:B6"/>
    <mergeCell ref="C5:C6"/>
    <mergeCell ref="D5:G5"/>
    <mergeCell ref="H5:H6"/>
    <mergeCell ref="A3:H3"/>
    <mergeCell ref="A5:A6"/>
  </mergeCells>
  <pageMargins left="0.70866141732283472" right="0.51181102362204722" top="0.9448818897637796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10"/>
  <sheetViews>
    <sheetView topLeftCell="A7" workbookViewId="0">
      <selection activeCell="I15" sqref="I15"/>
    </sheetView>
  </sheetViews>
  <sheetFormatPr defaultColWidth="9.140625" defaultRowHeight="12.75" x14ac:dyDescent="0.2"/>
  <cols>
    <col min="1" max="1" width="9.140625" style="8"/>
    <col min="2" max="2" width="52.28515625" style="8" customWidth="1"/>
    <col min="3" max="3" width="23.85546875" style="8" customWidth="1"/>
    <col min="4" max="7" width="13" style="8" customWidth="1"/>
    <col min="8" max="8" width="27.42578125" style="8" customWidth="1"/>
    <col min="9" max="16384" width="9.140625" style="8"/>
  </cols>
  <sheetData>
    <row r="1" spans="1:9" ht="50.25" customHeight="1" x14ac:dyDescent="0.2">
      <c r="A1" s="1"/>
      <c r="B1" s="1"/>
      <c r="C1" s="1"/>
      <c r="D1" s="7"/>
      <c r="E1" s="1"/>
      <c r="F1" s="176" t="s">
        <v>144</v>
      </c>
      <c r="G1" s="176"/>
      <c r="H1" s="176"/>
      <c r="I1" s="1"/>
    </row>
    <row r="2" spans="1:9" x14ac:dyDescent="0.2">
      <c r="A2" s="1"/>
      <c r="B2" s="1"/>
      <c r="C2" s="1"/>
      <c r="D2" s="7"/>
      <c r="E2" s="1"/>
      <c r="F2" s="9"/>
      <c r="G2" s="9"/>
      <c r="H2" s="9"/>
      <c r="I2" s="1"/>
    </row>
    <row r="3" spans="1:9" ht="75.75" customHeight="1" x14ac:dyDescent="0.2">
      <c r="A3" s="178" t="s">
        <v>227</v>
      </c>
      <c r="B3" s="178"/>
      <c r="C3" s="178"/>
      <c r="D3" s="178"/>
      <c r="E3" s="178"/>
      <c r="F3" s="178"/>
      <c r="G3" s="178"/>
      <c r="H3" s="178"/>
      <c r="I3" s="1"/>
    </row>
    <row r="4" spans="1:9" x14ac:dyDescent="0.2">
      <c r="A4" s="10"/>
      <c r="B4" s="10"/>
      <c r="C4" s="10"/>
      <c r="D4" s="10"/>
      <c r="E4" s="10"/>
      <c r="F4" s="10"/>
      <c r="G4" s="10"/>
      <c r="H4" s="10"/>
      <c r="I4" s="1"/>
    </row>
    <row r="5" spans="1:9" ht="44.25" customHeight="1" x14ac:dyDescent="0.2">
      <c r="A5" s="179" t="s">
        <v>14</v>
      </c>
      <c r="B5" s="143" t="s">
        <v>35</v>
      </c>
      <c r="C5" s="143" t="s">
        <v>59</v>
      </c>
      <c r="D5" s="143" t="s">
        <v>63</v>
      </c>
      <c r="E5" s="143"/>
      <c r="F5" s="143"/>
      <c r="G5" s="143"/>
      <c r="H5" s="177" t="s">
        <v>36</v>
      </c>
      <c r="I5" s="1"/>
    </row>
    <row r="6" spans="1:9" x14ac:dyDescent="0.2">
      <c r="A6" s="180"/>
      <c r="B6" s="143"/>
      <c r="C6" s="143"/>
      <c r="D6" s="11" t="s">
        <v>37</v>
      </c>
      <c r="E6" s="6" t="s">
        <v>38</v>
      </c>
      <c r="F6" s="6" t="s">
        <v>39</v>
      </c>
      <c r="G6" s="6" t="s">
        <v>40</v>
      </c>
      <c r="H6" s="177"/>
      <c r="I6" s="1"/>
    </row>
    <row r="7" spans="1:9" x14ac:dyDescent="0.2">
      <c r="A7" s="11">
        <v>1</v>
      </c>
      <c r="B7" s="11">
        <v>2</v>
      </c>
      <c r="C7" s="11">
        <v>3</v>
      </c>
      <c r="D7" s="11">
        <v>4</v>
      </c>
      <c r="E7" s="6">
        <v>5</v>
      </c>
      <c r="F7" s="6">
        <v>6</v>
      </c>
      <c r="G7" s="6">
        <v>7</v>
      </c>
      <c r="H7" s="6">
        <v>8</v>
      </c>
      <c r="I7" s="1"/>
    </row>
    <row r="8" spans="1:9" ht="209.25" customHeight="1" x14ac:dyDescent="0.2">
      <c r="A8" s="11" t="s">
        <v>211</v>
      </c>
      <c r="B8" s="11" t="s">
        <v>165</v>
      </c>
      <c r="C8" s="25" t="s">
        <v>222</v>
      </c>
      <c r="D8" s="6" t="s">
        <v>41</v>
      </c>
      <c r="E8" s="6" t="s">
        <v>41</v>
      </c>
      <c r="F8" s="6" t="s">
        <v>41</v>
      </c>
      <c r="G8" s="6" t="s">
        <v>41</v>
      </c>
      <c r="H8" s="11" t="s">
        <v>61</v>
      </c>
      <c r="I8" s="1"/>
    </row>
    <row r="9" spans="1:9" x14ac:dyDescent="0.2">
      <c r="A9" s="12"/>
      <c r="B9" s="1"/>
      <c r="C9" s="1"/>
      <c r="D9" s="1"/>
      <c r="E9" s="1"/>
      <c r="F9" s="1"/>
      <c r="G9" s="1"/>
      <c r="H9" s="1"/>
      <c r="I9" s="1"/>
    </row>
    <row r="10" spans="1:9" ht="15" customHeight="1" x14ac:dyDescent="0.2">
      <c r="A10" s="175" t="s">
        <v>149</v>
      </c>
      <c r="B10" s="175"/>
      <c r="C10" s="1"/>
      <c r="D10" s="1"/>
      <c r="E10" s="1"/>
      <c r="F10" s="1"/>
      <c r="H10" s="13" t="s">
        <v>236</v>
      </c>
      <c r="I10" s="1"/>
    </row>
  </sheetData>
  <sheetProtection formatCells="0" formatColumns="0" formatRows="0" insertColumns="0" insertRows="0" insertHyperlinks="0" deleteColumns="0" deleteRows="0" sort="0" autoFilter="0" pivotTables="0"/>
  <mergeCells count="8">
    <mergeCell ref="A10:B10"/>
    <mergeCell ref="F1:H1"/>
    <mergeCell ref="A3:H3"/>
    <mergeCell ref="B5:B6"/>
    <mergeCell ref="C5:C6"/>
    <mergeCell ref="D5:G5"/>
    <mergeCell ref="H5:H6"/>
    <mergeCell ref="A5:A6"/>
  </mergeCells>
  <pageMargins left="0.70866141732283472" right="0.51181102362204722" top="0.94488188976377963" bottom="0.74803149606299213" header="0.31496062992125984" footer="0.31496062992125984"/>
  <pageSetup paperSize="9" scale="8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opLeftCell="A8" workbookViewId="0">
      <selection activeCell="A3" sqref="A3:H3"/>
    </sheetView>
  </sheetViews>
  <sheetFormatPr defaultColWidth="9.140625" defaultRowHeight="12.75" x14ac:dyDescent="0.2"/>
  <cols>
    <col min="1" max="1" width="9.140625" style="8"/>
    <col min="2" max="2" width="52.28515625" style="8" customWidth="1"/>
    <col min="3" max="3" width="23.85546875" style="8" customWidth="1"/>
    <col min="4" max="7" width="13" style="8" customWidth="1"/>
    <col min="8" max="8" width="27.42578125" style="8" customWidth="1"/>
    <col min="9" max="16384" width="9.140625" style="8"/>
  </cols>
  <sheetData>
    <row r="1" spans="1:9" ht="50.25" customHeight="1" x14ac:dyDescent="0.2">
      <c r="A1" s="1"/>
      <c r="B1" s="1"/>
      <c r="C1" s="1"/>
      <c r="D1" s="7"/>
      <c r="E1" s="1"/>
      <c r="F1" s="176" t="s">
        <v>160</v>
      </c>
      <c r="G1" s="176"/>
      <c r="H1" s="176"/>
      <c r="I1" s="1"/>
    </row>
    <row r="2" spans="1:9" x14ac:dyDescent="0.2">
      <c r="A2" s="1"/>
      <c r="B2" s="1"/>
      <c r="C2" s="1"/>
      <c r="D2" s="7"/>
      <c r="E2" s="1"/>
      <c r="F2" s="19"/>
      <c r="G2" s="19"/>
      <c r="H2" s="19"/>
      <c r="I2" s="1"/>
    </row>
    <row r="3" spans="1:9" ht="75.75" customHeight="1" x14ac:dyDescent="0.2">
      <c r="A3" s="178" t="s">
        <v>260</v>
      </c>
      <c r="B3" s="178"/>
      <c r="C3" s="178"/>
      <c r="D3" s="178"/>
      <c r="E3" s="178"/>
      <c r="F3" s="178"/>
      <c r="G3" s="178"/>
      <c r="H3" s="178"/>
      <c r="I3" s="1"/>
    </row>
    <row r="4" spans="1:9" x14ac:dyDescent="0.2">
      <c r="A4" s="20"/>
      <c r="B4" s="20"/>
      <c r="C4" s="20"/>
      <c r="D4" s="20"/>
      <c r="E4" s="20"/>
      <c r="F4" s="20"/>
      <c r="G4" s="20"/>
      <c r="H4" s="20"/>
      <c r="I4" s="1"/>
    </row>
    <row r="5" spans="1:9" ht="44.25" customHeight="1" x14ac:dyDescent="0.2">
      <c r="A5" s="179" t="s">
        <v>14</v>
      </c>
      <c r="B5" s="143" t="s">
        <v>35</v>
      </c>
      <c r="C5" s="143" t="s">
        <v>59</v>
      </c>
      <c r="D5" s="143" t="s">
        <v>63</v>
      </c>
      <c r="E5" s="143"/>
      <c r="F5" s="143"/>
      <c r="G5" s="143"/>
      <c r="H5" s="177" t="s">
        <v>36</v>
      </c>
      <c r="I5" s="1"/>
    </row>
    <row r="6" spans="1:9" x14ac:dyDescent="0.2">
      <c r="A6" s="180"/>
      <c r="B6" s="143"/>
      <c r="C6" s="143"/>
      <c r="D6" s="21" t="s">
        <v>37</v>
      </c>
      <c r="E6" s="22" t="s">
        <v>38</v>
      </c>
      <c r="F6" s="22" t="s">
        <v>39</v>
      </c>
      <c r="G6" s="22" t="s">
        <v>40</v>
      </c>
      <c r="H6" s="177"/>
      <c r="I6" s="1"/>
    </row>
    <row r="7" spans="1:9" x14ac:dyDescent="0.2">
      <c r="A7" s="21">
        <v>1</v>
      </c>
      <c r="B7" s="21">
        <v>2</v>
      </c>
      <c r="C7" s="21">
        <v>3</v>
      </c>
      <c r="D7" s="21">
        <v>4</v>
      </c>
      <c r="E7" s="22">
        <v>5</v>
      </c>
      <c r="F7" s="22">
        <v>6</v>
      </c>
      <c r="G7" s="22">
        <v>7</v>
      </c>
      <c r="H7" s="22">
        <v>8</v>
      </c>
      <c r="I7" s="1"/>
    </row>
    <row r="8" spans="1:9" ht="213.75" customHeight="1" x14ac:dyDescent="0.2">
      <c r="A8" s="21" t="s">
        <v>211</v>
      </c>
      <c r="B8" s="27" t="s">
        <v>229</v>
      </c>
      <c r="C8" s="25" t="s">
        <v>222</v>
      </c>
      <c r="D8" s="22" t="s">
        <v>41</v>
      </c>
      <c r="E8" s="22" t="s">
        <v>41</v>
      </c>
      <c r="F8" s="22" t="s">
        <v>41</v>
      </c>
      <c r="G8" s="22" t="s">
        <v>41</v>
      </c>
      <c r="H8" s="27" t="s">
        <v>230</v>
      </c>
      <c r="I8" s="1"/>
    </row>
    <row r="9" spans="1:9" x14ac:dyDescent="0.2">
      <c r="A9" s="12"/>
      <c r="B9" s="1"/>
      <c r="C9" s="1"/>
      <c r="D9" s="1"/>
      <c r="E9" s="1"/>
      <c r="F9" s="1"/>
      <c r="G9" s="1"/>
      <c r="H9" s="1"/>
      <c r="I9" s="1"/>
    </row>
    <row r="10" spans="1:9" ht="15" customHeight="1" x14ac:dyDescent="0.2">
      <c r="A10" s="175" t="s">
        <v>149</v>
      </c>
      <c r="B10" s="175"/>
      <c r="C10" s="1"/>
      <c r="D10" s="1"/>
      <c r="E10" s="1"/>
      <c r="F10" s="1"/>
      <c r="H10" s="13" t="s">
        <v>235</v>
      </c>
      <c r="I10" s="1"/>
    </row>
  </sheetData>
  <mergeCells count="8">
    <mergeCell ref="A10:B10"/>
    <mergeCell ref="F1:H1"/>
    <mergeCell ref="A3:H3"/>
    <mergeCell ref="B5:B6"/>
    <mergeCell ref="C5:C6"/>
    <mergeCell ref="D5:G5"/>
    <mergeCell ref="H5:H6"/>
    <mergeCell ref="A5:A6"/>
  </mergeCells>
  <pageMargins left="0.7" right="0.7" top="0.75" bottom="0.75" header="0.3" footer="0.3"/>
  <pageSetup paperSize="9" scale="7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"/>
  <sheetViews>
    <sheetView workbookViewId="0">
      <selection activeCell="B10" sqref="B10"/>
    </sheetView>
  </sheetViews>
  <sheetFormatPr defaultColWidth="9.140625" defaultRowHeight="12.75" x14ac:dyDescent="0.2"/>
  <cols>
    <col min="1" max="1" width="9.140625" style="8"/>
    <col min="2" max="2" width="52.28515625" style="8" customWidth="1"/>
    <col min="3" max="3" width="23.85546875" style="8" customWidth="1"/>
    <col min="4" max="7" width="13" style="8" customWidth="1"/>
    <col min="8" max="8" width="27.42578125" style="8" customWidth="1"/>
    <col min="9" max="16384" width="9.140625" style="8"/>
  </cols>
  <sheetData>
    <row r="1" spans="1:9" ht="50.25" customHeight="1" x14ac:dyDescent="0.2">
      <c r="A1" s="1"/>
      <c r="B1" s="1"/>
      <c r="C1" s="1"/>
      <c r="D1" s="7"/>
      <c r="E1" s="1"/>
      <c r="F1" s="176" t="s">
        <v>237</v>
      </c>
      <c r="G1" s="176"/>
      <c r="H1" s="176"/>
      <c r="I1" s="1"/>
    </row>
    <row r="2" spans="1:9" x14ac:dyDescent="0.2">
      <c r="A2" s="1"/>
      <c r="B2" s="1"/>
      <c r="C2" s="1"/>
      <c r="D2" s="7"/>
      <c r="E2" s="1"/>
      <c r="F2" s="41"/>
      <c r="G2" s="41"/>
      <c r="H2" s="41"/>
      <c r="I2" s="1"/>
    </row>
    <row r="3" spans="1:9" ht="75.75" customHeight="1" x14ac:dyDescent="0.2">
      <c r="A3" s="178" t="s">
        <v>261</v>
      </c>
      <c r="B3" s="178"/>
      <c r="C3" s="178"/>
      <c r="D3" s="178"/>
      <c r="E3" s="178"/>
      <c r="F3" s="178"/>
      <c r="G3" s="178"/>
      <c r="H3" s="178"/>
      <c r="I3" s="1"/>
    </row>
    <row r="4" spans="1:9" x14ac:dyDescent="0.2">
      <c r="A4" s="42"/>
      <c r="B4" s="42"/>
      <c r="C4" s="42"/>
      <c r="D4" s="42"/>
      <c r="E4" s="42"/>
      <c r="F4" s="42"/>
      <c r="G4" s="42"/>
      <c r="H4" s="42"/>
      <c r="I4" s="1"/>
    </row>
    <row r="5" spans="1:9" ht="44.25" customHeight="1" x14ac:dyDescent="0.2">
      <c r="A5" s="179" t="s">
        <v>14</v>
      </c>
      <c r="B5" s="143" t="s">
        <v>35</v>
      </c>
      <c r="C5" s="143" t="s">
        <v>59</v>
      </c>
      <c r="D5" s="143" t="s">
        <v>63</v>
      </c>
      <c r="E5" s="143"/>
      <c r="F5" s="143"/>
      <c r="G5" s="143"/>
      <c r="H5" s="177" t="s">
        <v>36</v>
      </c>
      <c r="I5" s="1"/>
    </row>
    <row r="6" spans="1:9" x14ac:dyDescent="0.2">
      <c r="A6" s="180"/>
      <c r="B6" s="143"/>
      <c r="C6" s="143"/>
      <c r="D6" s="43" t="s">
        <v>37</v>
      </c>
      <c r="E6" s="44" t="s">
        <v>38</v>
      </c>
      <c r="F6" s="44" t="s">
        <v>39</v>
      </c>
      <c r="G6" s="44" t="s">
        <v>40</v>
      </c>
      <c r="H6" s="177"/>
      <c r="I6" s="1"/>
    </row>
    <row r="7" spans="1:9" x14ac:dyDescent="0.2">
      <c r="A7" s="43">
        <v>1</v>
      </c>
      <c r="B7" s="43">
        <v>2</v>
      </c>
      <c r="C7" s="43">
        <v>3</v>
      </c>
      <c r="D7" s="43">
        <v>4</v>
      </c>
      <c r="E7" s="44">
        <v>5</v>
      </c>
      <c r="F7" s="44">
        <v>6</v>
      </c>
      <c r="G7" s="44">
        <v>7</v>
      </c>
      <c r="H7" s="44">
        <v>8</v>
      </c>
      <c r="I7" s="1"/>
    </row>
    <row r="8" spans="1:9" ht="76.5" customHeight="1" x14ac:dyDescent="0.2">
      <c r="A8" s="43" t="s">
        <v>211</v>
      </c>
      <c r="B8" s="40" t="s">
        <v>239</v>
      </c>
      <c r="C8" s="145" t="s">
        <v>222</v>
      </c>
      <c r="D8" s="44" t="s">
        <v>41</v>
      </c>
      <c r="E8" s="44" t="s">
        <v>41</v>
      </c>
      <c r="F8" s="44" t="s">
        <v>41</v>
      </c>
      <c r="G8" s="44" t="s">
        <v>41</v>
      </c>
      <c r="H8" s="179" t="s">
        <v>240</v>
      </c>
      <c r="I8" s="1"/>
    </row>
    <row r="9" spans="1:9" ht="76.5" customHeight="1" x14ac:dyDescent="0.2">
      <c r="A9" s="43" t="s">
        <v>30</v>
      </c>
      <c r="B9" s="40" t="s">
        <v>275</v>
      </c>
      <c r="C9" s="141"/>
      <c r="D9" s="44" t="s">
        <v>41</v>
      </c>
      <c r="E9" s="44" t="s">
        <v>41</v>
      </c>
      <c r="F9" s="44" t="s">
        <v>41</v>
      </c>
      <c r="G9" s="44" t="s">
        <v>41</v>
      </c>
      <c r="H9" s="181"/>
      <c r="I9" s="1"/>
    </row>
    <row r="10" spans="1:9" ht="76.5" customHeight="1" x14ac:dyDescent="0.2">
      <c r="A10" s="43" t="s">
        <v>238</v>
      </c>
      <c r="B10" s="40" t="s">
        <v>274</v>
      </c>
      <c r="C10" s="142"/>
      <c r="D10" s="44" t="s">
        <v>41</v>
      </c>
      <c r="E10" s="44" t="s">
        <v>41</v>
      </c>
      <c r="F10" s="44" t="s">
        <v>41</v>
      </c>
      <c r="G10" s="44" t="s">
        <v>41</v>
      </c>
      <c r="H10" s="180"/>
      <c r="I10" s="1"/>
    </row>
    <row r="11" spans="1:9" x14ac:dyDescent="0.2">
      <c r="A11" s="12"/>
      <c r="B11" s="1"/>
      <c r="C11" s="1"/>
      <c r="D11" s="1"/>
      <c r="E11" s="1"/>
      <c r="F11" s="1"/>
      <c r="G11" s="1"/>
      <c r="H11" s="1"/>
      <c r="I11" s="1"/>
    </row>
    <row r="12" spans="1:9" ht="15" customHeight="1" x14ac:dyDescent="0.2">
      <c r="A12" s="175" t="s">
        <v>149</v>
      </c>
      <c r="B12" s="175"/>
      <c r="C12" s="1"/>
      <c r="D12" s="1"/>
      <c r="E12" s="1"/>
      <c r="F12" s="1"/>
      <c r="H12" s="13" t="s">
        <v>235</v>
      </c>
      <c r="I12" s="1"/>
    </row>
  </sheetData>
  <mergeCells count="10">
    <mergeCell ref="A12:B12"/>
    <mergeCell ref="C8:C10"/>
    <mergeCell ref="H8:H10"/>
    <mergeCell ref="F1:H1"/>
    <mergeCell ref="A3:H3"/>
    <mergeCell ref="A5:A6"/>
    <mergeCell ref="B5:B6"/>
    <mergeCell ref="C5:C6"/>
    <mergeCell ref="D5:G5"/>
    <mergeCell ref="H5:H6"/>
  </mergeCells>
  <pageMargins left="0.7" right="0.7" top="0.75" bottom="0.75" header="0.3" footer="0.3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паспорт пп 1</vt:lpstr>
      <vt:lpstr>пл.рез. пп 1</vt:lpstr>
      <vt:lpstr>методика расчета показателей</vt:lpstr>
      <vt:lpstr>обоснование пп 1</vt:lpstr>
      <vt:lpstr>перечень мер. пп 1</vt:lpstr>
      <vt:lpstr>ДК 1</vt:lpstr>
      <vt:lpstr>ДК 2</vt:lpstr>
      <vt:lpstr>ДК 3</vt:lpstr>
      <vt:lpstr>ДК 4</vt:lpstr>
      <vt:lpstr>'ДК 1'!Область_печати</vt:lpstr>
      <vt:lpstr>'ДК 2'!Область_печати</vt:lpstr>
      <vt:lpstr>'ДК 3'!Область_печати</vt:lpstr>
      <vt:lpstr>'ДК 4'!Область_печати</vt:lpstr>
      <vt:lpstr>'методика расчета показателей'!Область_печати</vt:lpstr>
      <vt:lpstr>'обоснование пп 1'!Область_печати</vt:lpstr>
      <vt:lpstr>'паспорт пп 1'!Область_печати</vt:lpstr>
      <vt:lpstr>'перечень мер. пп 1'!Область_печати</vt:lpstr>
      <vt:lpstr>'пл.рез. пп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2017-11-03T11:43:18Z</dcterms:modified>
</cp:coreProperties>
</file>