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Ксения Андрюшина\Desktop\"/>
    </mc:Choice>
  </mc:AlternateContent>
  <bookViews>
    <workbookView xWindow="120" yWindow="2100" windowWidth="9720" windowHeight="5340"/>
  </bookViews>
  <sheets>
    <sheet name="Подпр 2(+)(9)" sheetId="15" r:id="rId1"/>
    <sheet name="Планир Рез 2(+)(10)" sheetId="16" r:id="rId2"/>
    <sheet name="Методика 2(+)(11)" sheetId="17" r:id="rId3"/>
    <sheet name="Обосн 2(+)(12)" sheetId="18" r:id="rId4"/>
    <sheet name="12" sheetId="7" state="hidden" r:id="rId5"/>
    <sheet name="13" sheetId="8" state="hidden" r:id="rId6"/>
    <sheet name="14" sheetId="9" state="hidden" r:id="rId7"/>
    <sheet name="15" sheetId="11" state="hidden" r:id="rId8"/>
    <sheet name="16" sheetId="12" state="hidden" r:id="rId9"/>
    <sheet name="17" sheetId="13" state="hidden" r:id="rId10"/>
    <sheet name="Меропр 2(+)(13)" sheetId="19" r:id="rId11"/>
    <sheet name="Дорож 2(+)(14)" sheetId="20" r:id="rId12"/>
    <sheet name="Дорож 2(+)(15)" sheetId="21" r:id="rId13"/>
  </sheets>
  <definedNames>
    <definedName name="_xlnm.Print_Area" localSheetId="6">'14'!$A$1:$H$9</definedName>
    <definedName name="_xlnm.Print_Area" localSheetId="7">'15'!$A$1:$H$10</definedName>
    <definedName name="_xlnm.Print_Area" localSheetId="8">'16'!$A$1:$H$10</definedName>
    <definedName name="_xlnm.Print_Area" localSheetId="9">'17'!$A$1:$H$10</definedName>
  </definedNames>
  <calcPr calcId="162913"/>
</workbook>
</file>

<file path=xl/calcChain.xml><?xml version="1.0" encoding="utf-8"?>
<calcChain xmlns="http://schemas.openxmlformats.org/spreadsheetml/2006/main">
  <c r="E58" i="18" l="1"/>
  <c r="E57" i="18"/>
  <c r="E70" i="18"/>
  <c r="E22" i="18" s="1"/>
  <c r="E71" i="18"/>
  <c r="E23" i="18" s="1"/>
  <c r="E72" i="18"/>
  <c r="E73" i="18"/>
  <c r="E61" i="18" s="1"/>
  <c r="E69" i="18"/>
  <c r="E64" i="18"/>
  <c r="E16" i="18" s="1"/>
  <c r="E65" i="18"/>
  <c r="E59" i="18" s="1"/>
  <c r="E66" i="18"/>
  <c r="E60" i="18" s="1"/>
  <c r="E67" i="18"/>
  <c r="E63" i="18"/>
  <c r="E17" i="18"/>
  <c r="E18" i="18"/>
  <c r="E19" i="18"/>
  <c r="E15" i="18"/>
  <c r="E24" i="18"/>
  <c r="E25" i="18"/>
  <c r="E31" i="18"/>
  <c r="E40" i="18"/>
  <c r="E28" i="18" s="1"/>
  <c r="E41" i="18"/>
  <c r="E29" i="18" s="1"/>
  <c r="E42" i="18"/>
  <c r="E30" i="18" s="1"/>
  <c r="E43" i="18"/>
  <c r="E39" i="18"/>
  <c r="E27" i="18" s="1"/>
  <c r="E68" i="18" l="1"/>
  <c r="E21" i="18"/>
  <c r="E33" i="18" l="1"/>
  <c r="E34" i="18"/>
  <c r="E35" i="18"/>
  <c r="E36" i="18"/>
  <c r="E37" i="18"/>
  <c r="E104" i="18"/>
  <c r="E103" i="18"/>
  <c r="E102" i="18"/>
  <c r="E101" i="18"/>
  <c r="E100" i="18"/>
  <c r="E99" i="18"/>
  <c r="E92" i="18"/>
  <c r="E91" i="18"/>
  <c r="E90" i="18"/>
  <c r="E89" i="18"/>
  <c r="E88" i="18"/>
  <c r="E87" i="18"/>
  <c r="E80" i="18"/>
  <c r="E79" i="18"/>
  <c r="E78" i="18"/>
  <c r="E77" i="18"/>
  <c r="E76" i="18"/>
  <c r="E75" i="18"/>
  <c r="E62" i="18"/>
  <c r="E50" i="18"/>
  <c r="E49" i="18"/>
  <c r="E48" i="18"/>
  <c r="E47" i="18"/>
  <c r="E46" i="18"/>
  <c r="E45" i="18"/>
  <c r="E38" i="18"/>
  <c r="E74" i="18" l="1"/>
  <c r="E56" i="18"/>
  <c r="E98" i="18"/>
  <c r="E12" i="18"/>
  <c r="E11" i="18"/>
  <c r="E86" i="18"/>
  <c r="E44" i="18"/>
  <c r="E20" i="18"/>
  <c r="E10" i="18"/>
  <c r="E13" i="18"/>
  <c r="E26" i="18"/>
  <c r="E9" i="18"/>
  <c r="E32" i="18"/>
  <c r="F55" i="19"/>
  <c r="F54" i="19"/>
  <c r="F53" i="19"/>
  <c r="F52" i="19"/>
  <c r="K51" i="19"/>
  <c r="J51" i="19"/>
  <c r="I51" i="19"/>
  <c r="H51" i="19"/>
  <c r="G51" i="19"/>
  <c r="E51" i="19"/>
  <c r="E14" i="18" l="1"/>
  <c r="E8" i="18"/>
  <c r="F51" i="19"/>
  <c r="F50" i="19" l="1"/>
  <c r="F49" i="19"/>
  <c r="F48" i="19"/>
  <c r="F47" i="19"/>
  <c r="K46" i="19"/>
  <c r="J46" i="19"/>
  <c r="I46" i="19"/>
  <c r="H46" i="19"/>
  <c r="G46" i="19"/>
  <c r="E46" i="19"/>
  <c r="F44" i="19"/>
  <c r="F43" i="19"/>
  <c r="F42" i="19"/>
  <c r="F41" i="19"/>
  <c r="K40" i="19"/>
  <c r="J40" i="19"/>
  <c r="I40" i="19"/>
  <c r="H40" i="19"/>
  <c r="G40" i="19"/>
  <c r="E40" i="19"/>
  <c r="F39" i="19"/>
  <c r="F38" i="19"/>
  <c r="F37" i="19"/>
  <c r="F36" i="19"/>
  <c r="K35" i="19"/>
  <c r="J35" i="19"/>
  <c r="I35" i="19"/>
  <c r="H35" i="19"/>
  <c r="G35" i="19"/>
  <c r="E35" i="19"/>
  <c r="F34" i="19"/>
  <c r="F33" i="19"/>
  <c r="F32" i="19"/>
  <c r="F31" i="19"/>
  <c r="K30" i="19"/>
  <c r="J30" i="19"/>
  <c r="I30" i="19"/>
  <c r="H30" i="19"/>
  <c r="G30" i="19"/>
  <c r="E30" i="19"/>
  <c r="F29" i="19"/>
  <c r="F28" i="19"/>
  <c r="F27" i="19"/>
  <c r="F26" i="19"/>
  <c r="K25" i="19"/>
  <c r="J25" i="19"/>
  <c r="I25" i="19"/>
  <c r="H25" i="19"/>
  <c r="G25" i="19"/>
  <c r="E25" i="19"/>
  <c r="F23" i="19"/>
  <c r="F22" i="19"/>
  <c r="F21" i="19"/>
  <c r="F20" i="19"/>
  <c r="K19" i="19"/>
  <c r="J19" i="19"/>
  <c r="I19" i="19"/>
  <c r="H19" i="19"/>
  <c r="G19" i="19"/>
  <c r="E19" i="19"/>
  <c r="F18" i="19"/>
  <c r="F17" i="19"/>
  <c r="F16" i="19"/>
  <c r="F15" i="19"/>
  <c r="K14" i="19"/>
  <c r="J14" i="19"/>
  <c r="I14" i="19"/>
  <c r="H14" i="19"/>
  <c r="G14" i="19"/>
  <c r="E14" i="19"/>
  <c r="F12" i="19"/>
  <c r="F11" i="19"/>
  <c r="J8" i="19"/>
  <c r="I8" i="19"/>
  <c r="F10" i="19"/>
  <c r="F9" i="19"/>
  <c r="K8" i="19"/>
  <c r="G8" i="19"/>
  <c r="E8" i="19"/>
  <c r="J16" i="15"/>
  <c r="J15" i="15"/>
  <c r="J14" i="15"/>
  <c r="J13" i="15"/>
  <c r="I12" i="15"/>
  <c r="H12" i="15"/>
  <c r="G12" i="15"/>
  <c r="F12" i="15"/>
  <c r="E12" i="15"/>
  <c r="F35" i="19" l="1"/>
  <c r="F46" i="19"/>
  <c r="F30" i="19"/>
  <c r="F40" i="19"/>
  <c r="F25" i="19"/>
  <c r="F19" i="19"/>
  <c r="F14" i="19"/>
  <c r="F8" i="19"/>
  <c r="H8" i="19"/>
  <c r="J12" i="15"/>
</calcChain>
</file>

<file path=xl/sharedStrings.xml><?xml version="1.0" encoding="utf-8"?>
<sst xmlns="http://schemas.openxmlformats.org/spreadsheetml/2006/main" count="601" uniqueCount="204">
  <si>
    <t>Расходы  (тыс. рублей)</t>
  </si>
  <si>
    <t>Итого</t>
  </si>
  <si>
    <t>Источник финансирования</t>
  </si>
  <si>
    <t>№ п/п</t>
  </si>
  <si>
    <t>Планируемое значение показателя по годам реализации</t>
  </si>
  <si>
    <t>1.</t>
  </si>
  <si>
    <t>Задачи, направленные на достижение цели</t>
  </si>
  <si>
    <t>Планируемые результаты реализации подпрограммы:</t>
  </si>
  <si>
    <t>Средства бюджета Московской области</t>
  </si>
  <si>
    <t>Мероприятия по реализации подпрограммы</t>
  </si>
  <si>
    <t>Источники финансирования</t>
  </si>
  <si>
    <t>Объем финансирования по годам, (тыс. руб.)</t>
  </si>
  <si>
    <t>Срок исполнения мероприятия</t>
  </si>
  <si>
    <t xml:space="preserve">Ответственный за         
выполнение мероприятия подпрограммы        </t>
  </si>
  <si>
    <t>Наименование подпрограммы</t>
  </si>
  <si>
    <t xml:space="preserve">Муниципальный заказчик подпрограммы </t>
  </si>
  <si>
    <t>Отчетный (базовый) период</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</si>
  <si>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</si>
  <si>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</si>
  <si>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Планируемый объем финансирования на решение данной задачи (тыс.руб.)</t>
  </si>
  <si>
    <t>Результаты выполнения мероприятия подпрограммы</t>
  </si>
  <si>
    <t>%</t>
  </si>
  <si>
    <t>авто-час</t>
  </si>
  <si>
    <t>единица измерения:</t>
  </si>
  <si>
    <t>№
п/п</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</si>
  <si>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</si>
  <si>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</si>
  <si>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Результат исполнения</t>
  </si>
  <si>
    <t>I квартал</t>
  </si>
  <si>
    <t>II квартал</t>
  </si>
  <si>
    <t>III квартал</t>
  </si>
  <si>
    <t>IV квартал</t>
  </si>
  <si>
    <t xml:space="preserve">Проведение процедуры закупок для муниципальных нужд в рамках плана закупок  </t>
  </si>
  <si>
    <t>Наименование задачи</t>
  </si>
  <si>
    <t>₊</t>
  </si>
  <si>
    <t>Поддерживание соответствия потребительских свойств  дорог общего пользования местного значения, элементов обустройства и дорожных сооружений нормативным требованиям,  обеспечение безопасности дорожного движения</t>
  </si>
  <si>
    <t>Поддерживание соответствия потребительских свойств  дорог общего пользования местного значения, элементов обустройства  (2257м²) нормативным требованиям, обеспечение безопасности дорожного движения</t>
  </si>
  <si>
    <t>2017 год</t>
  </si>
  <si>
    <t>2018 год</t>
  </si>
  <si>
    <t>ИТОГО ПО ПОДПРОГРАММЕ:</t>
  </si>
  <si>
    <t>₋</t>
  </si>
  <si>
    <t xml:space="preserve">Популяризация общественной жизни города среди жетелей городского округа Химки путем участия в общественно-массовых мероприятиях. </t>
  </si>
  <si>
    <t xml:space="preserve">  Директор  МБУ "Химдор" Викулов В.Ф.</t>
  </si>
  <si>
    <t xml:space="preserve">  Директор  МБУ "Химдор"                           Викулов В.Ф.</t>
  </si>
  <si>
    <t xml:space="preserve">Заместитель Главы Администрации городского округа
</t>
  </si>
  <si>
    <t>─</t>
  </si>
  <si>
    <t xml:space="preserve">Всего: </t>
  </si>
  <si>
    <t>2017 г.</t>
  </si>
  <si>
    <t>2018 г.</t>
  </si>
  <si>
    <t>Всего</t>
  </si>
  <si>
    <t>2019 год</t>
  </si>
  <si>
    <t>2020 год</t>
  </si>
  <si>
    <t>2021 год</t>
  </si>
  <si>
    <t>2017-2021</t>
  </si>
  <si>
    <t>2017 год (контрольный срок)</t>
  </si>
  <si>
    <t>2019 г.</t>
  </si>
  <si>
    <t>2020 г.</t>
  </si>
  <si>
    <t>2021 г.</t>
  </si>
  <si>
    <t>Фактический результат исполнения</t>
  </si>
  <si>
    <t>Причины невыполнения</t>
  </si>
  <si>
    <r>
      <rPr>
        <b/>
        <sz val="12"/>
        <rFont val="Times New Roman"/>
        <family val="1"/>
        <charset val="204"/>
      </rPr>
      <t xml:space="preserve">Показатель 2                                      </t>
    </r>
    <r>
      <rPr>
        <sz val="12"/>
        <rFont val="Times New Roman"/>
        <family val="1"/>
        <charset val="204"/>
      </rPr>
      <t xml:space="preserve">                                                                                                 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</si>
  <si>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t xml:space="preserve"> ________________/А.В. Виноградов/
</t>
  </si>
  <si>
    <t xml:space="preserve">Отдел бюджетного планирования, муниципальных программ и услуг Управления ЖКХиБ Администрации городского округа Химки                                        </t>
  </si>
  <si>
    <t>Приложение №12
к муниципальной программе городского округа Химки Московской области</t>
  </si>
  <si>
    <t xml:space="preserve"> «Развитие и функционирование дорожно-транспортного комплекса городского округа Химки» </t>
  </si>
  <si>
    <t>Приложение №13
к муниципальной программе городского округа Химки Московской области</t>
  </si>
  <si>
    <t>Приложение №14
к муниципальной программе городского округа Химки Московской области</t>
  </si>
  <si>
    <t>1.1.1</t>
  </si>
  <si>
    <t>2.</t>
  </si>
  <si>
    <t>3.1.1</t>
  </si>
  <si>
    <r>
      <rPr>
        <b/>
        <sz val="12"/>
        <rFont val="Times New Roman"/>
        <family val="1"/>
        <charset val="204"/>
      </rPr>
      <t xml:space="preserve">Показатель 4                                      </t>
    </r>
    <r>
      <rPr>
        <sz val="12"/>
        <rFont val="Times New Roman"/>
        <family val="1"/>
        <charset val="204"/>
      </rPr>
      <t xml:space="preserve">                                                                                                 Дефицит парковочных мест на парковках общего пользования</t>
    </r>
  </si>
  <si>
    <r>
      <rPr>
        <b/>
        <sz val="12"/>
        <rFont val="Times New Roman"/>
        <family val="1"/>
        <charset val="204"/>
      </rPr>
      <t xml:space="preserve">Показатель 5                                      </t>
    </r>
    <r>
      <rPr>
        <sz val="12"/>
        <rFont val="Times New Roman"/>
        <family val="1"/>
        <charset val="204"/>
      </rPr>
      <t xml:space="preserve">                                                                                                 Плановое количество парковочных мест на парковках общего пользования</t>
    </r>
  </si>
  <si>
    <r>
      <rPr>
        <b/>
        <sz val="12"/>
        <rFont val="Times New Roman"/>
        <family val="1"/>
        <charset val="204"/>
      </rPr>
      <t xml:space="preserve">Показатель 6                                      </t>
    </r>
    <r>
      <rPr>
        <sz val="12"/>
        <rFont val="Times New Roman"/>
        <family val="1"/>
        <charset val="204"/>
      </rPr>
      <t xml:space="preserve">                                                                                                 Фактическое количество парковочных мест на парковках общего пользования</t>
    </r>
  </si>
  <si>
    <r>
      <rPr>
        <b/>
        <sz val="12"/>
        <rFont val="Times New Roman"/>
        <family val="1"/>
        <charset val="204"/>
      </rPr>
      <t xml:space="preserve">Показатель 7                                      </t>
    </r>
    <r>
      <rPr>
        <sz val="12"/>
        <rFont val="Times New Roman"/>
        <family val="1"/>
        <charset val="204"/>
      </rPr>
      <t xml:space="preserve">                                                                                                 Фактическое количество парковочных мест на перехватывающих парковках</t>
    </r>
  </si>
  <si>
    <r>
      <rPr>
        <b/>
        <sz val="11"/>
        <rFont val="Times New Roman"/>
        <family val="1"/>
        <charset val="204"/>
      </rPr>
      <t xml:space="preserve">Показатель 3
</t>
    </r>
    <r>
      <rPr>
        <sz val="11"/>
        <rFont val="Times New Roman"/>
        <family val="1"/>
        <charset val="204"/>
      </rPr>
      <t xml:space="preserve">Предоставление населению бесплатных маршрутов во время проведения выездных массовых мероприятий      </t>
    </r>
  </si>
  <si>
    <t>Фактическое количество поездок на перевозку пассажиров будет 
определяться по мере возникновения необходимости  (при транспортном обеспечении мероприятий федерального, регионального и местного значения, проводимых на территории городского округа Химки Московской области )</t>
  </si>
  <si>
    <t>Строительство (реконструкция) объектов транспортной инфраструктуры</t>
  </si>
  <si>
    <t>Организация транспортного обслуживания населения автомобильным транспортом</t>
  </si>
  <si>
    <t xml:space="preserve">
"Дорожная карта" по выполнению основного мероприятия "Строительство и реконструкция сети автомобильных дорог, мостов и путепроводов"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</si>
  <si>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"Дорожная карта" по выполнению основного мероприятия  "Ремонт автомобильных дорог, дворовых территорий и проездов к многоквартирным домам"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</si>
  <si>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Определение границ земельных участков, свободных от застройки, не обремененных правами третьих лиц, разработка и утверждение дорожной карты передачи земельных участков под строительство парковок, реализация подпрограммы </t>
  </si>
  <si>
    <t xml:space="preserve">Отдел транспорта и связи  управления развития промышленности, транспорта и связи Администрации городского округа Химки Московской области , начальник отдела транспорта и связи  управления развития промышленности, транспорта и связи Гаврилов Денис Валерьевич </t>
  </si>
  <si>
    <t xml:space="preserve"> _______________/А.В. Виноградов/
</t>
  </si>
  <si>
    <t>Сокращение дефицита парковочных мест в городском округе Химки на 2017 год</t>
  </si>
  <si>
    <t>Увеличение количества транспортных средств, работающих по муниципальным маршрутам регулярных перевозок по регулируемым тарифам.  Увеличение объема транспортной работы по муниципальным маршрутам регулярных перевозок по регулируемым тарифам, доведение его до 84 тыс.авточасов. Увеличение количества перевозимых пассажиров по муниципальным маршрутам регулярных перевозок по регулируемым маршрутам, доведение их общего количества до  11786,7 тыс.чел.   Предоставление транспортных услуг населению электрическим транспортом. Организация транспортного обслуживания населения автомобильным транспортом. 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</si>
  <si>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Приложение №15
к муниципальной программе городского округа Химки Московской области</t>
  </si>
  <si>
    <t>Приложение №16
к муниципальной программе городского округа Химки Московской области</t>
  </si>
  <si>
    <t>"Дорожная карта" по выполнению основного мероприятия  "Организация парковкок  на территории городского округа Химки"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t>
  </si>
  <si>
    <t xml:space="preserve">
"Дорожная карта" по выполнению основного мероприятия  "Организация транспортного обслуживания населения в соответствии с муниципальными контрактами и договорами на оказание услуг по перевозке пассажиров"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t>
  </si>
  <si>
    <t xml:space="preserve">"Дорожная карта" по выполнению основного мероприятия  "Обеспечение безопасного поведения на дорогах городского округа" подпрограммы "Безопасность дорожного движения"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</si>
  <si>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"Дорожная карта" по выполнению основного мероприятия   "Устройство маршрутов активного отдыха" подпрограммы "Безопасность дорожного движения"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</si>
  <si>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Увеличение веломаршрутной сети в городском округе, создание маршрутов активного отдыха на территории городского округа Химки.</t>
  </si>
  <si>
    <t>№</t>
  </si>
  <si>
    <t>Наименование показателя эффективности реализации подпрограммы муниципальной программы</t>
  </si>
  <si>
    <t>Единица измерения</t>
  </si>
  <si>
    <t>Методика расчета показателя</t>
  </si>
  <si>
    <t>Статистические источники получения информации</t>
  </si>
  <si>
    <t>Периодичность представления</t>
  </si>
  <si>
    <t>Ежеквартально</t>
  </si>
  <si>
    <t>Управление жилищно-коммунального хозяйства и благоустройства Администрации</t>
  </si>
  <si>
    <r>
      <t xml:space="preserve">Показатель 1                                                                                                                                       </t>
    </r>
    <r>
      <rPr>
        <sz val="10"/>
        <rFont val="Times New Roman"/>
        <family val="1"/>
        <charset val="204"/>
      </rPr>
      <t>Дефицит парковочных мест на парковках общего пользования</t>
    </r>
  </si>
  <si>
    <r>
      <rPr>
        <b/>
        <sz val="10"/>
        <rFont val="Times New Roman"/>
        <family val="1"/>
        <charset val="204"/>
      </rPr>
      <t>Показатель 2</t>
    </r>
    <r>
      <rPr>
        <sz val="10"/>
        <rFont val="Times New Roman"/>
        <family val="1"/>
        <charset val="204"/>
      </rPr>
      <t xml:space="preserve">                                                                                                                                       Плановое количество парковочных мест на парковках общего пользования</t>
    </r>
  </si>
  <si>
    <r>
      <rPr>
        <b/>
        <sz val="10"/>
        <rFont val="Times New Roman"/>
        <family val="1"/>
        <charset val="204"/>
      </rPr>
      <t xml:space="preserve">Показатель 3     </t>
    </r>
    <r>
      <rPr>
        <sz val="10"/>
        <rFont val="Times New Roman"/>
        <family val="1"/>
        <charset val="204"/>
      </rPr>
      <t xml:space="preserve">                                                                                                                                  Фактическое количество парковочных мест на парковках общего пользования</t>
    </r>
  </si>
  <si>
    <r>
      <rPr>
        <b/>
        <sz val="10"/>
        <rFont val="Times New Roman"/>
        <family val="1"/>
        <charset val="204"/>
      </rPr>
      <t xml:space="preserve">Показатель 4 </t>
    </r>
    <r>
      <rPr>
        <sz val="10"/>
        <rFont val="Times New Roman"/>
        <family val="1"/>
        <charset val="204"/>
      </rPr>
      <t xml:space="preserve">                                                                                                                                      Фактическое количество парковочных мест на перехватывающих парковках</t>
    </r>
  </si>
  <si>
    <r>
      <rPr>
        <b/>
        <sz val="10"/>
        <rFont val="Times New Roman"/>
        <family val="1"/>
        <charset val="204"/>
      </rPr>
      <t xml:space="preserve">Показатель 5                      </t>
    </r>
    <r>
      <rPr>
        <sz val="10"/>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</si>
  <si>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r>
      <rPr>
        <b/>
        <sz val="10"/>
        <rFont val="Times New Roman"/>
        <family val="1"/>
        <charset val="204"/>
      </rPr>
      <t xml:space="preserve">Показатель 6                                               </t>
    </r>
    <r>
      <rPr>
        <sz val="10"/>
        <rFont val="Times New Roman"/>
        <family val="1"/>
        <charset val="204"/>
      </rPr>
      <t xml:space="preserve">Предоставление населению бесплатных маршрутов во время проведения выездных массовых мероприятий      </t>
    </r>
  </si>
  <si>
    <t>Оценивается динамика изменения нехватки  парковочных машино-мест на парковках общего пользования городского округа Химки
Рассчитывается по формуле:
D = (Nн - Nо) / Nн * 100% , где:
Nн = H * S / 1000 , где:
H - норматив градостроительства, соответствующий норме в 420 машиномест на 1000 жителей;
S - количество жителей муниципального обрзования;
Nо - Общее фактическое количество машиномест на территории муниципального образования.</t>
  </si>
  <si>
    <t>Закладвается динамика планового изменения количества парковочных мест на парковках общего пользования.
Методика расчета показателя:
Рассчитывается по формуле:
 Nн = H * S / 1000 , где:
H - норматив градостроительства, соответствующий норме в 420 машиномест на 1000 жителей;
S - количество жителей муниципального обрзования;
Nо - Общее фактическое количество машиномест на территории муниципального образования.</t>
  </si>
  <si>
    <t>Оценивается динамика изменения количества парковочных мест на парковках общего пользования.
Методика расчета показателя:
Рассчитывается по формуле:
Nо = Общее фактическое количество машиномест на территории муниципального образования.</t>
  </si>
  <si>
    <t>Оценивается динамика изменения количества парковочных мест на перехватывающих парковках.
Методика расчета показателя:
Рассчитывается по формуле:
Nпп = Общее фактическое количество парковочных мест на перехватывающих парковках.</t>
  </si>
  <si>
    <t xml:space="preserve">Оценивается фактическое время предоставления населению бесплатных маршрутов во время проведения выездных массовых мероприятий.      
Методика расчета показателя:
Рассчитывается по формуле:
Nпп =количество часов предоставления населению бесплатных маршрутов во время проведения выездных массовых мероприятий.      
</t>
  </si>
  <si>
    <t xml:space="preserve">Оценивается динамика увеличения доли поездок, оплаченных с использованием  единых транспортных карт в общем количестве оплаченных пассажирами поездок на конец года на территории муниципального образования.
Рассчитывается по формуле:
∆T= 1- Tк / Tо , где:
Tк – количество поездок, оплаченных с использованием  единых транспортных карт.
T - общее количество  оплаченных пассажирами поездок </t>
  </si>
  <si>
    <r>
      <t xml:space="preserve">Показатель 7                                                                                                                                       </t>
    </r>
    <r>
      <rPr>
        <sz val="10"/>
        <rFont val="Times New Roman"/>
        <family val="1"/>
        <charset val="204"/>
      </rPr>
      <t>Доля муниципальных маршрутов регулярных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</si>
  <si>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t>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t>
  </si>
  <si>
    <t xml:space="preserve">Управление жилищно-коммунального хозяйства и благоустройства Администрации </t>
  </si>
  <si>
    <t>м/м</t>
  </si>
  <si>
    <r>
      <rPr>
        <b/>
        <sz val="12"/>
        <rFont val="Times New Roman"/>
        <family val="1"/>
        <charset val="204"/>
      </rPr>
      <t xml:space="preserve">Показатель 8   </t>
    </r>
    <r>
      <rPr>
        <sz val="12"/>
        <rFont val="Times New Roman"/>
        <family val="1"/>
        <charset val="204"/>
      </rPr>
      <t xml:space="preserve">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</si>
  <si>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t xml:space="preserve">Оценивается динамика увеличения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
Рассчитывается по формуле:
∆Z= Zu / Zо*100 , где:
Zu – количество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
Zo - общее количество перевозчиков муниципальных маршрутов регулярных перевозок на территории городского округа. </t>
  </si>
  <si>
    <r>
      <t xml:space="preserve">Показатель 8        </t>
    </r>
    <r>
      <rPr>
        <sz val="10"/>
        <rFont val="Times New Roman"/>
        <family val="1"/>
        <charset val="204"/>
      </rPr>
      <t xml:space="preserve">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</si>
  <si>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r>
      <rPr>
        <b/>
        <sz val="12"/>
        <rFont val="Times New Roman"/>
        <family val="1"/>
        <charset val="204"/>
      </rPr>
      <t xml:space="preserve">Показатель 1                                      </t>
    </r>
    <r>
      <rPr>
        <sz val="12"/>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</si>
  <si>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t>Средства Федерального бюджета</t>
  </si>
  <si>
    <t>Форма отчетности использования  ООО "Единая транспортная карта"</t>
  </si>
  <si>
    <t xml:space="preserve">Оценивается динамика увеличения муниципальных маршрутов регулярных перевозок по регулируемым тарифам в общем количестве муниципальных маршрутов регулярных перевозок городского округа на конец года.
Рассчитывается по формуле:
∆P= 1- Pк / Pо , где:
Pк – количество маршрутов регулярных перевозок по регулируемым тарифам .
P - количество муниципальных маршрутов регулярных перевозок на территории городского округа. 
По состоянию на начало реализации муниципальной порграммы в городском округе Химки 20 муниципальных маршрутов, из них 11 по регулируемым тарифам. </t>
  </si>
  <si>
    <t>Приложение № 11
к муниципальной программе</t>
  </si>
  <si>
    <t xml:space="preserve">
Предоставление маршрутов автомобильным транспортом - 7 шт.
</t>
  </si>
  <si>
    <t>Предоставление маршрутов электрическим транспортом - 6 шт.</t>
  </si>
  <si>
    <t>Приобретение низкопольных короткобазных автобусов общественного транспорта</t>
  </si>
  <si>
    <t>Увеличение машиномест на  парковках общего пользования</t>
  </si>
  <si>
    <t>Всего, в том числе;</t>
  </si>
  <si>
    <t>Средства бюджета городского округа Химки</t>
  </si>
  <si>
    <t>Внебюджетные источники</t>
  </si>
  <si>
    <t>Приложение № 9   
к муниципальной программе городского округа Химки</t>
  </si>
  <si>
    <t>Паспорт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</si>
  <si>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 xml:space="preserve">«Пассажирский транспорт общего пользования» </t>
  </si>
  <si>
    <t>Количественные и/или качественные показатели, характеризующие достижение цели и решение задач</t>
  </si>
  <si>
    <t>Базовое значение
показателя (на начало
реализации
подпрограммы)</t>
  </si>
  <si>
    <t>Приложение № 10   
к муниципальной программе городского округа Химки</t>
  </si>
  <si>
    <t xml:space="preserve">Фактическое количество поездок на перевозку пассажиров будет  определяться по мере возникновения необходимости  (при транспортном обеспечении мероприятий федерального, регионального и местного значения, проводимых на территории городского округа Химки Московской области )
</t>
  </si>
  <si>
    <t>Методика расчета значений показателей эффективности реализации подпрограммы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</si>
  <si>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Федеральная служба Государственной статистики
Форма "Численность населения Российской Федерации 
по муниципальным образованиям"; Сводная отчетнось отдела транспорта и связи  управления развития промышленности, транспорта и связи Администрации "общее количество парковочных мест в г.о. Химки"</t>
  </si>
  <si>
    <t>Форма отчетности Федеральной службы Государственной статистики "Численность населения Российской Федерации 
по муниципальным образованиям"</t>
  </si>
  <si>
    <t>Сводная отчетнось отдела транспорта и связи  управления развития промышленности, транспорта и связи Администрации "общее количество парковочных мест в г.о. Химки"</t>
  </si>
  <si>
    <t>Форма КС-2 к муниципальному контракту. Акт о приемке выполненных работ</t>
  </si>
  <si>
    <t>Форма "Реестр маршрутов регулярных перевозок проходящих по территории городского округа Химки" отдела транспорта и связи  управления развития промышленности, транспорта и связи Администрации городского округа Химки Московской области</t>
  </si>
  <si>
    <t>Наименование мероприятия подпрограммы</t>
  </si>
  <si>
    <t>Расчет необходимых финансовых ресурсов на реализацию мероприятия</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</si>
  <si>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</si>
  <si>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</si>
  <si>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r>
      <t xml:space="preserve">Приложение № 12
к муниципальной программе </t>
    </r>
    <r>
      <rPr>
        <b/>
        <sz val="11"/>
        <rFont val="Times New Roman"/>
        <family val="1"/>
        <charset val="204"/>
      </rPr>
      <t xml:space="preserve"> </t>
    </r>
  </si>
  <si>
    <t>Обоснование финансовых ресурсов, необходимых для реализации мероприятий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</si>
  <si>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Объем
финансирования в 2016 году
(тыс. руб)</t>
  </si>
  <si>
    <t xml:space="preserve">Всего 
(тыс. руб.)        </t>
  </si>
  <si>
    <t>Средства бюджета
Московской области</t>
  </si>
  <si>
    <t>Увеличение парковочных мест</t>
  </si>
  <si>
    <t>Перечень  мероприятий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</si>
  <si>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Приложение № 13
к муниципальной программе</t>
  </si>
  <si>
    <r>
      <rPr>
        <b/>
        <sz val="10"/>
        <rFont val="Times New Roman"/>
        <family val="1"/>
        <charset val="204"/>
      </rPr>
      <t>Задача 1.</t>
    </r>
    <r>
      <rPr>
        <sz val="10"/>
        <rFont val="Times New Roman"/>
        <family val="1"/>
        <charset val="204"/>
      </rPr>
      <t xml:space="preserve">
Строительство (реконструкция) объектов транспортной инфраструктуры</t>
    </r>
  </si>
  <si>
    <r>
      <rPr>
        <b/>
        <sz val="10"/>
        <rFont val="Times New Roman"/>
        <family val="1"/>
        <charset val="204"/>
      </rPr>
      <t>Задача 2.</t>
    </r>
    <r>
      <rPr>
        <sz val="10"/>
        <rFont val="Times New Roman"/>
        <family val="1"/>
        <charset val="204"/>
      </rPr>
      <t xml:space="preserve">
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t>
    </r>
  </si>
  <si>
    <t>Основное мероприятие 1. Организация парковок  на территории городского округа Химки</t>
  </si>
  <si>
    <t>Основное мероприятие 2. Организация транспортного обслуживания населения в соответствии с муниципальными контрактами и договорами на оказание услуг по перевозке пассажиров</t>
  </si>
  <si>
    <t>2.1.1</t>
  </si>
  <si>
    <t xml:space="preserve">Приобретение низкопольных короткобазных автобусов общественного транспорта, дополнительных комплектов резины и оборудования для транспортного обслуживания населения на муниципальных маршрутах регулярных перевозок по регулируемым тарифам       </t>
  </si>
  <si>
    <t>2.1.2</t>
  </si>
  <si>
    <t>Предоставление транспортных услуг населению электрическим транспортом</t>
  </si>
  <si>
    <t>Предоставление транспортных услуг населению автомобильным транспортом</t>
  </si>
  <si>
    <t>2.1.3</t>
  </si>
  <si>
    <r>
      <rPr>
        <b/>
        <sz val="10"/>
        <rFont val="Times New Roman"/>
        <family val="1"/>
        <charset val="204"/>
      </rPr>
      <t>Задача 3.</t>
    </r>
    <r>
      <rPr>
        <sz val="10"/>
        <rFont val="Times New Roman"/>
        <family val="1"/>
        <charset val="204"/>
      </rPr>
      <t xml:space="preserve">
Организация транспортного обслуживания населения автомобильным транспортом</t>
    </r>
  </si>
  <si>
    <t>3.</t>
  </si>
  <si>
    <t>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</si>
  <si>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 xml:space="preserve">«Развитие и функционирование дорожно-транспортного комплекса городского округа Химки» </t>
  </si>
  <si>
    <t>Планируемый результат исполнения</t>
  </si>
  <si>
    <t>Проведение процедуры закупок для муниципальных нужд в рамках плана закупок</t>
  </si>
  <si>
    <t xml:space="preserve"> +</t>
  </si>
  <si>
    <t>Временно исполняющий обязанности заместителя Главы Администрации городского округа</t>
  </si>
  <si>
    <t>________________/Э.Д. Джиоев/</t>
  </si>
  <si>
    <t>Приложение № 14   
к муниципальной программе городского округа Химки</t>
  </si>
  <si>
    <t>«Дорожная карта» по выполнению основного мероприятия «Организация парковок  на территории городского округа Химки»,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</si>
  <si>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t>
  </si>
  <si>
    <t xml:space="preserve"> Управление инвестиций и инноваций Администрации,
начальник управления
Лысенко К.Е. </t>
  </si>
  <si>
    <t>Приложение № 15   
к муниципальной программе городского округа Химки</t>
  </si>
  <si>
    <t>«Дорожная карта» по выполнению основного мероприятия «Организация транспортного обслуживания населения в соответствии с муниципальными контрактами и договорами на оказание услуг по перевозке пассажиров»,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</si>
  <si>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Подпрограмма
«Пассажирский транспорт общего пользования» </t>
  </si>
  <si>
    <t>1.1 Организация парковок  на территории городского округа Химки</t>
  </si>
  <si>
    <t>2.1 Организация транспортного обслуживания населения в соответствии с муниципальными контрактами и договорами на оказание услуг по перевозке пассажиров</t>
  </si>
  <si>
    <t xml:space="preserve">2.1.1 Приобретение низкопольных короткобазных автобусов общественного транспорта, дополнительных комплектов резины и оборудования для транспортного обслуживания населения на муниципальных маршрутах регулярных перевозок по регулируемым тарифам      </t>
  </si>
  <si>
    <t>2.1.2 Предоставление транспортных услуг населению электрическим транспортом</t>
  </si>
  <si>
    <t>3.1.1 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</si>
  <si>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Стоимость рассчитана на основании проектно-сметной документации</t>
  </si>
  <si>
    <t>Объем финансовых ресурсов необходимых для реализации мероприятия (Оф) определяется как разница между прогнозируемыми доходами и расходами по маршрутам: 
Оф = Д – Р, где:
Д – сумма доходов по маршрутам определяются с учетом прогнозируемых доходов от перевозки платных пассажиров по тарифам, утверждаемым Правительством Московской области (Дсобi), и прогнозных объемов финансирования из бюджета Московской области выпадающих доходов, возникающих от перевозки отдельных категорий граждан, имеющих место жительства в Московской области и городе Москве (Дкомпi)</t>
  </si>
  <si>
    <t>Стоимость 1 авточаса на заказных перевозках при применении почасового тарифа рассчитывается по следующей формуле:
С1ч = Cеб + Рен + Страх × Кпас, где
С1ч  - Стоимость 1 авточаса на заказных перевозках при применении почасового тарифа;
Себ – себестоимость транспортных услуг;
Рен – рентабельность;
Страх – страховой сбор на 1 пассажира;
Кпас- количество перевозимых пассажиров</t>
  </si>
  <si>
    <t>Стоимость выполнения рассчитана  на основании предложений поставщиков</t>
  </si>
  <si>
    <r>
      <rPr>
        <b/>
        <sz val="10"/>
        <rFont val="Times New Roman"/>
        <family val="1"/>
        <charset val="204"/>
      </rPr>
      <t xml:space="preserve">Задача 1  </t>
    </r>
    <r>
      <rPr>
        <sz val="10"/>
        <rFont val="Times New Roman"/>
        <family val="1"/>
        <charset val="204"/>
      </rPr>
      <t xml:space="preserve">  </t>
    </r>
  </si>
  <si>
    <r>
      <rPr>
        <b/>
        <sz val="10"/>
        <rFont val="Times New Roman"/>
        <family val="1"/>
        <charset val="204"/>
      </rPr>
      <t xml:space="preserve">Задача 2  </t>
    </r>
    <r>
      <rPr>
        <sz val="10"/>
        <rFont val="Times New Roman"/>
        <family val="1"/>
        <charset val="204"/>
      </rPr>
      <t xml:space="preserve">  </t>
    </r>
  </si>
  <si>
    <r>
      <rPr>
        <b/>
        <sz val="10"/>
        <rFont val="Times New Roman"/>
        <family val="1"/>
        <charset val="204"/>
      </rPr>
      <t xml:space="preserve">Показатель 1                      </t>
    </r>
    <r>
      <rPr>
        <sz val="10"/>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</si>
  <si>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r>
      <rPr>
        <b/>
        <sz val="10"/>
        <rFont val="Times New Roman"/>
        <family val="1"/>
        <charset val="204"/>
      </rPr>
      <t>Задача 3</t>
    </r>
    <r>
      <rPr>
        <sz val="10"/>
        <rFont val="Times New Roman"/>
        <family val="1"/>
        <charset val="204"/>
      </rPr>
      <t xml:space="preserve">  </t>
    </r>
  </si>
  <si>
    <r>
      <rPr>
        <b/>
        <sz val="10"/>
        <rFont val="Times New Roman"/>
        <family val="1"/>
        <charset val="204"/>
      </rPr>
      <t xml:space="preserve">Показатель 1                                               
</t>
    </r>
    <r>
      <rPr>
        <sz val="10"/>
        <rFont val="Times New Roman"/>
        <family val="1"/>
        <charset val="204"/>
      </rPr>
      <t xml:space="preserve">Предоставление населению бесплатных маршрутов во время проведения выездных массовых мероприятий      </t>
    </r>
  </si>
  <si>
    <r>
      <t xml:space="preserve">Показатель 2                                                                                                                                       </t>
    </r>
    <r>
      <rPr>
        <sz val="10"/>
        <rFont val="Times New Roman"/>
        <family val="1"/>
        <charset val="204"/>
      </rPr>
      <t>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</si>
  <si>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r>
      <t xml:space="preserve">Показатель 3                                                                                                                                     </t>
    </r>
    <r>
      <rPr>
        <sz val="10"/>
        <rFont val="Times New Roman"/>
        <family val="1"/>
        <charset val="204"/>
      </rPr>
      <t>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</si>
  <si>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t>Планируемые результаты реализации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</si>
  <si>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Задача 1. Строительство (реконструкция) объектов транспортной инфраструктуры, тыс. руб.</t>
  </si>
  <si>
    <t>Задача 2. 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 тыс. руб.</t>
  </si>
  <si>
    <t>Задача 3. Организация транспортного обслуживания населения автомобильным транспортом, тыс. руб.</t>
  </si>
  <si>
    <t>1.1.1 Увеличение парковочных мест</t>
  </si>
  <si>
    <t>Начальник Управления жилищно-коммунального хозяйства и благоустройства                               Джиоев Э.Д.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</si>
</sst>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р_._-;\-* #,##0_р_._-;_-* &quot;-&quot;_р_._-;_-@_-"/>
  </numFmts>
  <fonts count="19" x14ac:knownFonts="1">
    <font>
      <sz val="10"/>
      <name val="Arial"/>
    </font>
    <font>
      <sz val="11"/>
      <name val="Times New Roman"/>
      <family val="1"/>
      <charset val="204"/>
    </font>
    <font>
      <sz val="12"/>
      <name val="Times New Roman"/>
      <family val="1"/>
      <charset val="204"/>
    </font>
    <font>
      <b/>
      <sz val="11"/>
      <name val="Times New Roman"/>
      <family val="1"/>
      <charset val="204"/>
    </font>
    <font>
      <b/>
      <sz val="12"/>
      <name val="Times New Roman"/>
      <family val="1"/>
      <charset val="204"/>
    </font>
    <font>
      <sz val="10"/>
      <name val="Arial"/>
      <family val="2"/>
      <charset val="204"/>
    </font>
    <font>
      <sz val="10"/>
      <name val="Times New Roman"/>
      <family val="1"/>
      <charset val="204"/>
    </font>
    <font>
      <sz val="7"/>
      <name val="Times New Roman"/>
      <family val="1"/>
      <charset val="204"/>
    </font>
    <font>
      <sz val="11"/>
      <name val="Calibri"/>
      <family val="2"/>
      <charset val="204"/>
    </font>
    <font>
      <sz val="12"/>
      <name val="Calibri"/>
      <family val="2"/>
      <charset val="204"/>
    </font>
    <font>
      <sz val="18"/>
      <name val="Calibri"/>
      <family val="2"/>
      <charset val="204"/>
    </font>
    <font>
      <sz val="11"/>
      <name val="Arial"/>
      <family val="2"/>
      <charset val="204"/>
    </font>
    <font>
      <b/>
      <sz val="10"/>
      <name val="Times New Roman"/>
      <family val="1"/>
      <charset val="204"/>
    </font>
    <font>
      <sz val="11"/>
      <color theme="1"/>
      <name val="Times New Roman"/>
      <family val="1"/>
      <charset val="204"/>
    </font>
    <font>
      <sz val="10"/>
      <color theme="1"/>
      <name val="Times New Roman"/>
      <family val="1"/>
      <charset val="204"/>
    </font>
    <font>
      <i/>
      <sz val="11"/>
      <name val="Times New Roman"/>
      <family val="1"/>
      <charset val="204"/>
    </font>
    <font>
      <i/>
      <sz val="10"/>
      <name val="Arial"/>
      <family val="2"/>
      <charset val="204"/>
    </font>
    <font>
      <b/>
      <sz val="10"/>
      <color theme="1"/>
      <name val="Times New Roman"/>
      <family val="1"/>
      <charset val="204"/>
    </font>
    <font>
      <b/>
      <sz val="10.5"/>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241">
    <xf numFmtId="0" fontId="0" fillId="0" borderId="0" xfId="0"/>
    <xf numFmtId="0" fontId="2" fillId="0" borderId="0" xfId="0" applyFont="1" applyBorder="1" applyAlignment="1">
      <alignment vertical="center" wrapText="1"/>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horizontal="left" wrapText="1"/>
    </xf>
    <xf numFmtId="0" fontId="2" fillId="0" borderId="0" xfId="0" applyFont="1" applyBorder="1"/>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vertical="center" wrapText="1"/>
    </xf>
    <xf numFmtId="0" fontId="0" fillId="0" borderId="0" xfId="0" applyFill="1"/>
    <xf numFmtId="0" fontId="2" fillId="0" borderId="1" xfId="0" applyFont="1" applyBorder="1" applyAlignment="1">
      <alignment horizontal="left" vertical="top" wrapText="1"/>
    </xf>
    <xf numFmtId="0" fontId="2" fillId="0" borderId="0" xfId="0" applyFont="1" applyFill="1"/>
    <xf numFmtId="0" fontId="11" fillId="0" borderId="0" xfId="0" applyFont="1" applyFill="1" applyAlignment="1">
      <alignment horizontal="right"/>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lignment horizontal="left" vertical="top" wrapText="1"/>
    </xf>
    <xf numFmtId="0" fontId="7" fillId="0" borderId="0" xfId="0" applyFont="1" applyFill="1" applyBorder="1" applyAlignment="1" applyProtection="1">
      <alignment horizontal="left" vertical="top" wrapText="1"/>
      <protection locked="0"/>
    </xf>
    <xf numFmtId="0" fontId="8" fillId="0" borderId="0" xfId="0" applyFont="1" applyFill="1" applyBorder="1" applyAlignment="1">
      <alignment horizontal="center" vertical="center" wrapText="1"/>
    </xf>
    <xf numFmtId="0" fontId="2" fillId="0" borderId="9"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Border="1"/>
    <xf numFmtId="0" fontId="2" fillId="0" borderId="0" xfId="0" applyFont="1" applyFill="1" applyAlignment="1">
      <alignment horizontal="left" wrapText="1"/>
    </xf>
    <xf numFmtId="0" fontId="2" fillId="0" borderId="0" xfId="0" applyFont="1" applyFill="1" applyBorder="1" applyAlignment="1">
      <alignment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center"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0" xfId="0" applyFont="1" applyFill="1" applyAlignment="1">
      <alignment horizontal="right" wrapText="1" indent="1"/>
    </xf>
    <xf numFmtId="49" fontId="2" fillId="0" borderId="1" xfId="0" applyNumberFormat="1" applyFont="1" applyBorder="1" applyAlignment="1">
      <alignment horizontal="center" vertical="top" wrapText="1"/>
    </xf>
    <xf numFmtId="0" fontId="2" fillId="0" borderId="0" xfId="0" applyFont="1" applyFill="1" applyBorder="1" applyAlignment="1">
      <alignment vertical="top" wrapText="1"/>
    </xf>
    <xf numFmtId="0" fontId="2" fillId="0" borderId="0" xfId="0" applyFont="1" applyAlignment="1">
      <alignment wrapText="1"/>
    </xf>
    <xf numFmtId="0" fontId="2" fillId="0" borderId="0" xfId="0" applyFont="1" applyFill="1" applyBorder="1" applyAlignment="1">
      <alignment horizontal="right" indent="1"/>
    </xf>
    <xf numFmtId="0" fontId="2" fillId="0" borderId="1" xfId="0" applyFont="1" applyFill="1" applyBorder="1"/>
    <xf numFmtId="0" fontId="2" fillId="0" borderId="2" xfId="0" applyFont="1" applyFill="1" applyBorder="1"/>
    <xf numFmtId="0" fontId="2" fillId="0" borderId="11" xfId="0" applyFont="1" applyFill="1" applyBorder="1"/>
    <xf numFmtId="3" fontId="2" fillId="0" borderId="1" xfId="0" applyNumberFormat="1" applyFont="1" applyFill="1" applyBorder="1" applyAlignment="1">
      <alignment horizontal="center" vertical="center"/>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applyAlignment="1">
      <alignment horizont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Font="1" applyBorder="1" applyAlignment="1">
      <alignment vertical="top" wrapText="1"/>
    </xf>
    <xf numFmtId="0" fontId="6" fillId="0" borderId="1" xfId="0" applyFont="1" applyBorder="1" applyAlignment="1">
      <alignment vertical="top" wrapText="1"/>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3" fontId="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0" borderId="0" xfId="0" applyFont="1" applyAlignment="1"/>
    <xf numFmtId="0" fontId="1" fillId="0" borderId="0" xfId="0" applyFont="1" applyFill="1"/>
    <xf numFmtId="0" fontId="1" fillId="0" borderId="0" xfId="0" applyFont="1" applyAlignment="1">
      <alignment horizontal="center" vertical="center" wrapText="1"/>
    </xf>
    <xf numFmtId="0" fontId="11" fillId="0" borderId="0" xfId="0" applyFont="1" applyFill="1"/>
    <xf numFmtId="0" fontId="11" fillId="0" borderId="0" xfId="0" applyFont="1" applyFill="1" applyAlignment="1">
      <alignment horizontal="center" vertical="center"/>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applyFill="1" applyBorder="1"/>
    <xf numFmtId="0" fontId="1" fillId="0" borderId="0" xfId="0" applyFont="1" applyFill="1" applyBorder="1" applyAlignment="1">
      <alignment wrapText="1"/>
    </xf>
    <xf numFmtId="0" fontId="0" fillId="0" borderId="0" xfId="0" applyFill="1" applyAlignment="1">
      <alignment horizontal="center" vertical="center" wrapText="1"/>
    </xf>
    <xf numFmtId="0" fontId="0" fillId="0" borderId="0" xfId="0" applyFill="1" applyBorder="1" applyProtection="1">
      <protection locked="0"/>
    </xf>
    <xf numFmtId="0" fontId="0" fillId="0" borderId="0" xfId="0" applyFill="1" applyProtection="1">
      <protection locked="0"/>
    </xf>
    <xf numFmtId="0" fontId="1" fillId="0" borderId="2" xfId="0"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vertical="center" wrapText="1"/>
    </xf>
    <xf numFmtId="1"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3" fontId="12" fillId="0" borderId="1" xfId="0" applyNumberFormat="1" applyFont="1" applyFill="1" applyBorder="1" applyAlignment="1">
      <alignment horizontal="center" vertical="center" wrapText="1"/>
    </xf>
    <xf numFmtId="0" fontId="6" fillId="0" borderId="0" xfId="0" applyFont="1" applyFill="1" applyBorder="1"/>
    <xf numFmtId="0" fontId="6" fillId="0" borderId="0" xfId="0" applyFont="1" applyFill="1" applyAlignment="1">
      <alignment horizontal="left" vertical="top"/>
    </xf>
    <xf numFmtId="3" fontId="6" fillId="0" borderId="0" xfId="0" applyNumberFormat="1" applyFont="1" applyFill="1"/>
    <xf numFmtId="164" fontId="6" fillId="0" borderId="0" xfId="0" applyNumberFormat="1" applyFont="1" applyFill="1" applyAlignment="1">
      <alignment horizontal="center" vertical="center"/>
    </xf>
    <xf numFmtId="3" fontId="6" fillId="0" borderId="0" xfId="0" applyNumberFormat="1" applyFont="1" applyFill="1" applyBorder="1"/>
    <xf numFmtId="164" fontId="6" fillId="0" borderId="0" xfId="0" applyNumberFormat="1"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3" fontId="6" fillId="0" borderId="0" xfId="0" applyNumberFormat="1" applyFont="1" applyFill="1" applyBorder="1" applyAlignment="1">
      <alignment vertical="center" wrapText="1"/>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2" fillId="0" borderId="0" xfId="0" applyFont="1" applyFill="1" applyAlignment="1">
      <alignment horizontal="center"/>
    </xf>
    <xf numFmtId="0" fontId="1" fillId="0" borderId="0" xfId="0" applyFont="1" applyFill="1" applyBorder="1" applyAlignment="1">
      <alignment horizontal="center" vertical="center" wrapText="1"/>
    </xf>
    <xf numFmtId="0" fontId="17" fillId="0" borderId="3" xfId="0" applyFont="1" applyFill="1" applyBorder="1" applyAlignment="1">
      <alignment horizontal="center" vertical="center" wrapText="1"/>
    </xf>
    <xf numFmtId="3" fontId="17" fillId="0" borderId="4" xfId="0" applyNumberFormat="1" applyFont="1" applyFill="1" applyBorder="1" applyAlignment="1">
      <alignment horizontal="right" vertical="center" indent="3"/>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 fontId="14" fillId="0" borderId="6" xfId="0" applyNumberFormat="1" applyFont="1" applyFill="1" applyBorder="1" applyAlignment="1">
      <alignment horizontal="right" vertical="center" indent="3"/>
    </xf>
    <xf numFmtId="0" fontId="16" fillId="0" borderId="0" xfId="0" applyFont="1" applyFill="1" applyBorder="1" applyProtection="1">
      <protection locked="0"/>
    </xf>
    <xf numFmtId="0" fontId="16" fillId="0" borderId="0" xfId="0" applyFont="1" applyFill="1" applyProtection="1">
      <protection locked="0"/>
    </xf>
    <xf numFmtId="3" fontId="6" fillId="0" borderId="6" xfId="0" applyNumberFormat="1" applyFont="1" applyFill="1" applyBorder="1" applyAlignment="1">
      <alignment horizontal="right" vertical="center" indent="3"/>
    </xf>
    <xf numFmtId="3" fontId="6" fillId="0" borderId="8" xfId="0" applyNumberFormat="1" applyFont="1" applyFill="1" applyBorder="1" applyAlignment="1">
      <alignment horizontal="right" vertical="center" indent="3"/>
    </xf>
    <xf numFmtId="0" fontId="0" fillId="0" borderId="0" xfId="0" applyFill="1" applyAlignment="1">
      <alignment horizontal="center" vertical="center"/>
    </xf>
    <xf numFmtId="0" fontId="12"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top" wrapText="1"/>
    </xf>
    <xf numFmtId="0" fontId="6" fillId="0" borderId="10" xfId="0" applyFont="1" applyFill="1" applyBorder="1" applyAlignment="1">
      <alignment horizontal="center" vertical="center"/>
    </xf>
    <xf numFmtId="3" fontId="6" fillId="0" borderId="1" xfId="0" applyNumberFormat="1" applyFont="1" applyBorder="1" applyAlignment="1">
      <alignment horizontal="center" vertical="center" wrapText="1"/>
    </xf>
    <xf numFmtId="0" fontId="1" fillId="0" borderId="1" xfId="0" applyFont="1" applyBorder="1" applyAlignment="1">
      <alignment horizontal="center"/>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3" xfId="0" applyFont="1" applyFill="1" applyBorder="1" applyAlignment="1">
      <alignment horizontal="center" vertical="top" wrapText="1"/>
    </xf>
    <xf numFmtId="0" fontId="1" fillId="0" borderId="1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0" borderId="10" xfId="0" applyFont="1" applyBorder="1" applyAlignment="1">
      <alignment horizontal="left" wrapText="1"/>
    </xf>
    <xf numFmtId="0" fontId="2" fillId="0" borderId="12" xfId="0" applyFont="1" applyBorder="1" applyAlignment="1">
      <alignment horizontal="left" wrapText="1"/>
    </xf>
    <xf numFmtId="0" fontId="2" fillId="0" borderId="9" xfId="0" applyFont="1" applyBorder="1" applyAlignment="1">
      <alignment horizontal="left" wrapText="1"/>
    </xf>
    <xf numFmtId="0" fontId="1" fillId="0" borderId="0" xfId="0" applyFont="1" applyAlignment="1">
      <alignment horizontal="right" wrapText="1"/>
    </xf>
    <xf numFmtId="0" fontId="1" fillId="0" borderId="0" xfId="0" applyFont="1" applyAlignment="1">
      <alignment horizontal="right"/>
    </xf>
    <xf numFmtId="0" fontId="3" fillId="0" borderId="0" xfId="0" applyFont="1" applyFill="1" applyBorder="1" applyAlignment="1">
      <alignment horizontal="center" wrapText="1"/>
    </xf>
    <xf numFmtId="0" fontId="1" fillId="0" borderId="10"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9"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3" fontId="6" fillId="0" borderId="1" xfId="0" applyNumberFormat="1" applyFont="1" applyFill="1" applyBorder="1" applyAlignment="1">
      <alignment horizontal="center"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xf>
    <xf numFmtId="0" fontId="6" fillId="0" borderId="9" xfId="0" applyFont="1" applyBorder="1" applyAlignment="1">
      <alignment horizontal="left" vertical="top"/>
    </xf>
    <xf numFmtId="0" fontId="1" fillId="0" borderId="0" xfId="0" applyFont="1" applyFill="1" applyAlignment="1">
      <alignment horizontal="right" vertical="top"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0" xfId="0" applyFont="1" applyFill="1" applyAlignment="1">
      <alignment horizontal="right" wrapText="1"/>
    </xf>
    <xf numFmtId="0" fontId="14" fillId="0" borderId="13"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2" xfId="0" applyFont="1" applyFill="1" applyBorder="1" applyAlignment="1">
      <alignment horizontal="left" vertical="top" wrapText="1"/>
    </xf>
    <xf numFmtId="0" fontId="17" fillId="0" borderId="1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2" xfId="0" applyFont="1" applyFill="1" applyBorder="1" applyAlignment="1">
      <alignment horizontal="left" vertical="top" wrapText="1"/>
    </xf>
    <xf numFmtId="0" fontId="14" fillId="0" borderId="13" xfId="0" applyFont="1" applyFill="1" applyBorder="1" applyAlignment="1">
      <alignment horizontal="center" vertical="top" wrapText="1"/>
    </xf>
    <xf numFmtId="0" fontId="14" fillId="0" borderId="11" xfId="0" applyFont="1" applyFill="1" applyBorder="1" applyAlignment="1">
      <alignment horizontal="center" vertical="top" wrapText="1"/>
    </xf>
    <xf numFmtId="0" fontId="14" fillId="0" borderId="2" xfId="0" applyFont="1" applyFill="1" applyBorder="1" applyAlignment="1">
      <alignment horizontal="center" vertical="top"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13" xfId="0" applyNumberFormat="1" applyFont="1" applyFill="1" applyBorder="1" applyAlignment="1">
      <alignment horizontal="left" vertical="top" wrapText="1"/>
    </xf>
    <xf numFmtId="0" fontId="14" fillId="0" borderId="11" xfId="0" applyNumberFormat="1" applyFont="1" applyFill="1" applyBorder="1" applyAlignment="1">
      <alignment horizontal="left" vertical="top" wrapText="1"/>
    </xf>
    <xf numFmtId="0" fontId="14" fillId="0" borderId="2" xfId="0" applyNumberFormat="1" applyFont="1" applyFill="1" applyBorder="1" applyAlignment="1">
      <alignment horizontal="left" vertical="top"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right" wrapText="1" indent="1"/>
    </xf>
    <xf numFmtId="0" fontId="1" fillId="0" borderId="0" xfId="0" applyFont="1" applyAlignment="1">
      <alignment horizontal="right" vertical="center" wrapText="1"/>
    </xf>
    <xf numFmtId="0" fontId="2" fillId="0" borderId="0" xfId="0" applyFont="1" applyAlignment="1">
      <alignment horizontal="left" vertical="center" wrapText="1"/>
    </xf>
    <xf numFmtId="0" fontId="2" fillId="0" borderId="13"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13" xfId="0" applyFont="1" applyBorder="1" applyAlignment="1">
      <alignment horizontal="center" vertical="top"/>
    </xf>
    <xf numFmtId="0" fontId="2" fillId="0" borderId="2" xfId="0" applyFont="1" applyBorder="1" applyAlignment="1">
      <alignment horizontal="center" vertical="top"/>
    </xf>
    <xf numFmtId="0" fontId="2" fillId="0" borderId="0" xfId="0" applyFont="1" applyAlignment="1">
      <alignment horizontal="left" wrapText="1"/>
    </xf>
    <xf numFmtId="0" fontId="4" fillId="0" borderId="0" xfId="0" applyFont="1" applyFill="1" applyBorder="1" applyAlignment="1">
      <alignment horizontal="center" vertical="center" wrapText="1"/>
    </xf>
    <xf numFmtId="0" fontId="6" fillId="0" borderId="0" xfId="0" applyFont="1" applyFill="1" applyAlignment="1">
      <alignment horizontal="right" wrapText="1" indent="1"/>
    </xf>
    <xf numFmtId="0" fontId="6" fillId="0" borderId="0" xfId="0" applyFont="1" applyFill="1" applyAlignment="1">
      <alignment horizontal="right" vertical="center" wrapText="1" indent="1"/>
    </xf>
    <xf numFmtId="0" fontId="2" fillId="0" borderId="13" xfId="0" applyFont="1" applyFill="1" applyBorder="1" applyAlignment="1">
      <alignment horizontal="center" vertical="top"/>
    </xf>
    <xf numFmtId="0" fontId="2" fillId="0" borderId="2" xfId="0" applyFont="1" applyFill="1" applyBorder="1" applyAlignment="1">
      <alignment horizontal="center" vertical="top"/>
    </xf>
    <xf numFmtId="0" fontId="2" fillId="0" borderId="1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0" xfId="0" applyFont="1" applyFill="1" applyAlignment="1">
      <alignment horizontal="left" wrapText="1"/>
    </xf>
    <xf numFmtId="0" fontId="2" fillId="0" borderId="0" xfId="0" applyFont="1" applyFill="1" applyAlignment="1">
      <alignment horizontal="right" wrapText="1" indent="1"/>
    </xf>
    <xf numFmtId="0" fontId="2" fillId="0" borderId="0" xfId="0" applyFont="1" applyAlignment="1">
      <alignment horizontal="center" wrapText="1"/>
    </xf>
    <xf numFmtId="0" fontId="2" fillId="0" borderId="1" xfId="0" applyFont="1" applyFill="1" applyBorder="1" applyAlignment="1">
      <alignment horizontal="center" wrapText="1"/>
    </xf>
    <xf numFmtId="0" fontId="2" fillId="0" borderId="1" xfId="0" applyFont="1" applyFill="1" applyBorder="1" applyAlignment="1">
      <alignment horizontal="left" vertical="top" wrapText="1"/>
    </xf>
    <xf numFmtId="49" fontId="10" fillId="0" borderId="1" xfId="0" applyNumberFormat="1" applyFont="1" applyFill="1" applyBorder="1" applyAlignment="1">
      <alignment horizontal="center" vertical="top" wrapText="1"/>
    </xf>
    <xf numFmtId="0" fontId="2" fillId="0" borderId="14" xfId="0" applyFont="1" applyFill="1" applyBorder="1" applyAlignment="1">
      <alignment horizontal="left" wrapText="1"/>
    </xf>
    <xf numFmtId="0" fontId="2" fillId="0" borderId="0" xfId="0" applyFont="1" applyFill="1" applyAlignment="1">
      <alignment horizontal="right" vertical="center" wrapText="1" indent="1"/>
    </xf>
    <xf numFmtId="0" fontId="2" fillId="0" borderId="14" xfId="0" applyFont="1" applyFill="1" applyBorder="1" applyAlignment="1">
      <alignment horizontal="right" wrapText="1" indent="2"/>
    </xf>
    <xf numFmtId="1" fontId="6" fillId="0" borderId="10" xfId="0" applyNumberFormat="1" applyFont="1" applyFill="1" applyBorder="1" applyAlignment="1">
      <alignment horizontal="left" vertical="top" wrapText="1"/>
    </xf>
    <xf numFmtId="1" fontId="6" fillId="0" borderId="12" xfId="0" applyNumberFormat="1" applyFont="1" applyFill="1" applyBorder="1" applyAlignment="1">
      <alignment horizontal="left" vertical="top" wrapText="1"/>
    </xf>
    <xf numFmtId="1" fontId="6" fillId="0" borderId="9" xfId="0"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left" vertical="top" wrapText="1"/>
    </xf>
    <xf numFmtId="1" fontId="6" fillId="0" borderId="13"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6" fillId="0" borderId="13" xfId="0" applyNumberFormat="1" applyFont="1" applyFill="1" applyBorder="1" applyAlignment="1">
      <alignment horizontal="left" vertical="top" wrapText="1"/>
    </xf>
    <xf numFmtId="1" fontId="6" fillId="0" borderId="11" xfId="0" applyNumberFormat="1" applyFont="1" applyFill="1" applyBorder="1" applyAlignment="1">
      <alignment horizontal="left" vertical="top" wrapText="1"/>
    </xf>
    <xf numFmtId="1" fontId="6" fillId="0" borderId="2" xfId="0" applyNumberFormat="1" applyFont="1" applyFill="1" applyBorder="1" applyAlignment="1">
      <alignment horizontal="left" vertical="top" wrapText="1"/>
    </xf>
    <xf numFmtId="0" fontId="1" fillId="0" borderId="0" xfId="0" applyFont="1" applyFill="1" applyAlignment="1">
      <alignment horizontal="right" vertical="center" wrapText="1"/>
    </xf>
    <xf numFmtId="0" fontId="2" fillId="0" borderId="0" xfId="0" applyFont="1" applyFill="1" applyAlignment="1">
      <alignment horizontal="center"/>
    </xf>
    <xf numFmtId="0" fontId="18" fillId="0" borderId="0" xfId="0" applyFont="1" applyFill="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workbookViewId="0">
      <selection activeCell="A3" sqref="A3:J3"/>
    </sheetView>
  </sheetViews>
  <sheetFormatPr defaultColWidth="9.109375" defaultRowHeight="13.8" x14ac:dyDescent="0.25"/>
  <cols>
    <col min="1" max="1" width="45.109375" style="61" customWidth="1"/>
    <col min="2" max="2" width="17.44140625" style="61" customWidth="1"/>
    <col min="3" max="3" width="19.109375" style="61" customWidth="1"/>
    <col min="4" max="4" width="25.44140625" style="61" customWidth="1"/>
    <col min="5" max="10" width="12.6640625" style="61" customWidth="1"/>
    <col min="11" max="16384" width="9.109375" style="61"/>
  </cols>
  <sheetData>
    <row r="1" spans="1:10" ht="30.75" customHeight="1" x14ac:dyDescent="0.25">
      <c r="G1" s="141" t="s">
        <v>131</v>
      </c>
      <c r="H1" s="141"/>
      <c r="I1" s="141"/>
      <c r="J1" s="141"/>
    </row>
    <row r="2" spans="1:10" x14ac:dyDescent="0.25">
      <c r="D2" s="142" t="s">
        <v>64</v>
      </c>
      <c r="E2" s="142"/>
      <c r="F2" s="142"/>
      <c r="G2" s="142"/>
      <c r="H2" s="142"/>
      <c r="I2" s="142"/>
      <c r="J2" s="142"/>
    </row>
    <row r="3" spans="1:10" ht="29.25" customHeight="1" x14ac:dyDescent="0.25">
      <c r="A3" s="143" t="s">
        <v>132</v>
      </c>
      <c r="B3" s="143"/>
      <c r="C3" s="143"/>
      <c r="D3" s="143"/>
      <c r="E3" s="143"/>
      <c r="F3" s="143"/>
      <c r="G3" s="143"/>
      <c r="H3" s="143"/>
      <c r="I3" s="143"/>
      <c r="J3" s="143"/>
    </row>
    <row r="4" spans="1:10" x14ac:dyDescent="0.25">
      <c r="A4" s="62"/>
      <c r="B4" s="62"/>
      <c r="C4" s="62"/>
      <c r="D4" s="62"/>
      <c r="E4" s="63"/>
      <c r="F4" s="63"/>
      <c r="G4" s="63"/>
      <c r="H4" s="63"/>
      <c r="I4" s="63"/>
      <c r="J4" s="63"/>
    </row>
    <row r="5" spans="1:10" ht="15" customHeight="1" x14ac:dyDescent="0.25">
      <c r="A5" s="64" t="s">
        <v>15</v>
      </c>
      <c r="B5" s="144" t="s">
        <v>114</v>
      </c>
      <c r="C5" s="145"/>
      <c r="D5" s="145"/>
      <c r="E5" s="145"/>
      <c r="F5" s="145"/>
      <c r="G5" s="145"/>
      <c r="H5" s="145"/>
      <c r="I5" s="145"/>
      <c r="J5" s="146"/>
    </row>
    <row r="6" spans="1:10" ht="15" customHeight="1" x14ac:dyDescent="0.25">
      <c r="A6" s="64" t="s">
        <v>33</v>
      </c>
      <c r="B6" s="137" t="s">
        <v>16</v>
      </c>
      <c r="C6" s="137"/>
      <c r="D6" s="137"/>
      <c r="E6" s="65" t="s">
        <v>37</v>
      </c>
      <c r="F6" s="65" t="s">
        <v>38</v>
      </c>
      <c r="G6" s="65" t="s">
        <v>50</v>
      </c>
      <c r="H6" s="65" t="s">
        <v>51</v>
      </c>
      <c r="I6" s="65" t="s">
        <v>52</v>
      </c>
      <c r="J6" s="133"/>
    </row>
    <row r="7" spans="1:10" ht="41.4" x14ac:dyDescent="0.25">
      <c r="A7" s="64" t="s">
        <v>199</v>
      </c>
      <c r="B7" s="131">
        <v>0</v>
      </c>
      <c r="C7" s="132"/>
      <c r="D7" s="132"/>
      <c r="E7" s="67">
        <v>15</v>
      </c>
      <c r="F7" s="67">
        <v>15</v>
      </c>
      <c r="G7" s="67">
        <v>0</v>
      </c>
      <c r="H7" s="67">
        <v>0</v>
      </c>
      <c r="I7" s="67">
        <v>0</v>
      </c>
      <c r="J7" s="134"/>
    </row>
    <row r="8" spans="1:10" ht="69" x14ac:dyDescent="0.25">
      <c r="A8" s="64" t="s">
        <v>200</v>
      </c>
      <c r="B8" s="131">
        <v>9271</v>
      </c>
      <c r="C8" s="132"/>
      <c r="D8" s="132"/>
      <c r="E8" s="67">
        <v>29429</v>
      </c>
      <c r="F8" s="67">
        <v>9735</v>
      </c>
      <c r="G8" s="67">
        <v>9735</v>
      </c>
      <c r="H8" s="67">
        <v>9735</v>
      </c>
      <c r="I8" s="67">
        <v>9735</v>
      </c>
      <c r="J8" s="134"/>
    </row>
    <row r="9" spans="1:10" ht="41.4" x14ac:dyDescent="0.25">
      <c r="A9" s="64" t="s">
        <v>201</v>
      </c>
      <c r="B9" s="131">
        <v>758</v>
      </c>
      <c r="C9" s="132"/>
      <c r="D9" s="132"/>
      <c r="E9" s="67">
        <v>918</v>
      </c>
      <c r="F9" s="67">
        <v>500</v>
      </c>
      <c r="G9" s="67">
        <v>500</v>
      </c>
      <c r="H9" s="67">
        <v>500</v>
      </c>
      <c r="I9" s="67">
        <v>500</v>
      </c>
      <c r="J9" s="135"/>
    </row>
    <row r="10" spans="1:10" ht="15" customHeight="1" x14ac:dyDescent="0.25">
      <c r="A10" s="130" t="s">
        <v>17</v>
      </c>
      <c r="B10" s="137" t="s">
        <v>14</v>
      </c>
      <c r="C10" s="137" t="s">
        <v>18</v>
      </c>
      <c r="D10" s="137" t="s">
        <v>2</v>
      </c>
      <c r="E10" s="137" t="s">
        <v>0</v>
      </c>
      <c r="F10" s="137"/>
      <c r="G10" s="137"/>
      <c r="H10" s="137"/>
      <c r="I10" s="137"/>
      <c r="J10" s="137"/>
    </row>
    <row r="11" spans="1:10" x14ac:dyDescent="0.25">
      <c r="A11" s="130"/>
      <c r="B11" s="137"/>
      <c r="C11" s="137"/>
      <c r="D11" s="137"/>
      <c r="E11" s="65" t="s">
        <v>37</v>
      </c>
      <c r="F11" s="65" t="s">
        <v>38</v>
      </c>
      <c r="G11" s="65" t="s">
        <v>50</v>
      </c>
      <c r="H11" s="65" t="s">
        <v>51</v>
      </c>
      <c r="I11" s="65" t="s">
        <v>52</v>
      </c>
      <c r="J11" s="65" t="s">
        <v>1</v>
      </c>
    </row>
    <row r="12" spans="1:10" ht="25.5" customHeight="1" x14ac:dyDescent="0.25">
      <c r="A12" s="130"/>
      <c r="B12" s="137" t="s">
        <v>133</v>
      </c>
      <c r="C12" s="137" t="s">
        <v>99</v>
      </c>
      <c r="D12" s="68" t="s">
        <v>128</v>
      </c>
      <c r="E12" s="69">
        <f>SUM(E13:E16)</f>
        <v>30362</v>
      </c>
      <c r="F12" s="69">
        <f>SUM(F13:F16)</f>
        <v>10250</v>
      </c>
      <c r="G12" s="69">
        <f>SUM(G13:G16)</f>
        <v>10235</v>
      </c>
      <c r="H12" s="69">
        <f>SUM(H13:H16)</f>
        <v>10235</v>
      </c>
      <c r="I12" s="69">
        <f>SUM(I13:I16)</f>
        <v>10235</v>
      </c>
      <c r="J12" s="69">
        <f>SUM(E12:I12)</f>
        <v>71317</v>
      </c>
    </row>
    <row r="13" spans="1:10" ht="27.6" x14ac:dyDescent="0.25">
      <c r="A13" s="130"/>
      <c r="B13" s="137"/>
      <c r="C13" s="137"/>
      <c r="D13" s="70" t="s">
        <v>120</v>
      </c>
      <c r="E13" s="67">
        <v>0</v>
      </c>
      <c r="F13" s="67">
        <v>0</v>
      </c>
      <c r="G13" s="67">
        <v>0</v>
      </c>
      <c r="H13" s="67">
        <v>0</v>
      </c>
      <c r="I13" s="67">
        <v>0</v>
      </c>
      <c r="J13" s="69">
        <f>SUM(E13:I13)</f>
        <v>0</v>
      </c>
    </row>
    <row r="14" spans="1:10" ht="27.6" x14ac:dyDescent="0.25">
      <c r="A14" s="130"/>
      <c r="B14" s="137"/>
      <c r="C14" s="137"/>
      <c r="D14" s="70" t="s">
        <v>8</v>
      </c>
      <c r="E14" s="58">
        <v>15000</v>
      </c>
      <c r="F14" s="67">
        <v>0</v>
      </c>
      <c r="G14" s="67">
        <v>0</v>
      </c>
      <c r="H14" s="67">
        <v>0</v>
      </c>
      <c r="I14" s="67">
        <v>0</v>
      </c>
      <c r="J14" s="69">
        <f>SUM(E14:I14)</f>
        <v>15000</v>
      </c>
    </row>
    <row r="15" spans="1:10" ht="27.6" x14ac:dyDescent="0.25">
      <c r="A15" s="130"/>
      <c r="B15" s="137"/>
      <c r="C15" s="137"/>
      <c r="D15" s="70" t="s">
        <v>129</v>
      </c>
      <c r="E15" s="58">
        <v>15347</v>
      </c>
      <c r="F15" s="58">
        <v>10235</v>
      </c>
      <c r="G15" s="58">
        <v>10235</v>
      </c>
      <c r="H15" s="58">
        <v>10235</v>
      </c>
      <c r="I15" s="58">
        <v>10235</v>
      </c>
      <c r="J15" s="69">
        <f>SUM(E15:I15)</f>
        <v>56287</v>
      </c>
    </row>
    <row r="16" spans="1:10" ht="26.25" customHeight="1" x14ac:dyDescent="0.25">
      <c r="A16" s="130"/>
      <c r="B16" s="137"/>
      <c r="C16" s="137"/>
      <c r="D16" s="68" t="s">
        <v>130</v>
      </c>
      <c r="E16" s="67">
        <v>15</v>
      </c>
      <c r="F16" s="67">
        <v>15</v>
      </c>
      <c r="G16" s="67">
        <v>0</v>
      </c>
      <c r="H16" s="67">
        <v>0</v>
      </c>
      <c r="I16" s="67">
        <v>0</v>
      </c>
      <c r="J16" s="69">
        <f>SUM(E16:I16)</f>
        <v>30</v>
      </c>
    </row>
    <row r="17" spans="1:10" ht="36.75" customHeight="1" x14ac:dyDescent="0.25">
      <c r="A17" s="136" t="s">
        <v>7</v>
      </c>
      <c r="B17" s="136"/>
      <c r="C17" s="136"/>
      <c r="D17" s="56" t="s">
        <v>23</v>
      </c>
      <c r="E17" s="65" t="s">
        <v>37</v>
      </c>
      <c r="F17" s="65" t="s">
        <v>38</v>
      </c>
      <c r="G17" s="65" t="s">
        <v>50</v>
      </c>
      <c r="H17" s="65" t="s">
        <v>51</v>
      </c>
      <c r="I17" s="65" t="s">
        <v>52</v>
      </c>
      <c r="J17" s="71"/>
    </row>
    <row r="18" spans="1:10" ht="48" customHeight="1" x14ac:dyDescent="0.25">
      <c r="A18" s="127" t="s">
        <v>119</v>
      </c>
      <c r="B18" s="128"/>
      <c r="C18" s="129"/>
      <c r="D18" s="23" t="s">
        <v>21</v>
      </c>
      <c r="E18" s="23">
        <v>63</v>
      </c>
      <c r="F18" s="24">
        <v>65</v>
      </c>
      <c r="G18" s="24">
        <v>65</v>
      </c>
      <c r="H18" s="24">
        <v>65</v>
      </c>
      <c r="I18" s="24">
        <v>65</v>
      </c>
      <c r="J18" s="126"/>
    </row>
    <row r="19" spans="1:10" ht="63" customHeight="1" x14ac:dyDescent="0.25">
      <c r="A19" s="127" t="s">
        <v>60</v>
      </c>
      <c r="B19" s="128"/>
      <c r="C19" s="129"/>
      <c r="D19" s="23" t="s">
        <v>21</v>
      </c>
      <c r="E19" s="23">
        <v>64.7</v>
      </c>
      <c r="F19" s="24">
        <v>68.849999999999994</v>
      </c>
      <c r="G19" s="24">
        <v>68.849999999999994</v>
      </c>
      <c r="H19" s="24">
        <v>68.849999999999994</v>
      </c>
      <c r="I19" s="24">
        <v>68.849999999999994</v>
      </c>
      <c r="J19" s="126"/>
    </row>
    <row r="20" spans="1:10" ht="79.5" customHeight="1" x14ac:dyDescent="0.25">
      <c r="A20" s="130" t="s">
        <v>74</v>
      </c>
      <c r="B20" s="130"/>
      <c r="C20" s="130"/>
      <c r="D20" s="25" t="s">
        <v>22</v>
      </c>
      <c r="E20" s="136" t="s">
        <v>75</v>
      </c>
      <c r="F20" s="136"/>
      <c r="G20" s="136"/>
      <c r="H20" s="136"/>
      <c r="I20" s="136"/>
      <c r="J20" s="126"/>
    </row>
    <row r="21" spans="1:10" ht="32.25" customHeight="1" x14ac:dyDescent="0.25">
      <c r="A21" s="127" t="s">
        <v>70</v>
      </c>
      <c r="B21" s="128"/>
      <c r="C21" s="129"/>
      <c r="D21" s="23" t="s">
        <v>21</v>
      </c>
      <c r="E21" s="52">
        <v>4.53</v>
      </c>
      <c r="F21" s="52">
        <v>3.23</v>
      </c>
      <c r="G21" s="52">
        <v>2.0499999999999998</v>
      </c>
      <c r="H21" s="52">
        <v>0.98</v>
      </c>
      <c r="I21" s="52">
        <v>0</v>
      </c>
      <c r="J21" s="126"/>
    </row>
    <row r="22" spans="1:10" ht="34.5" customHeight="1" x14ac:dyDescent="0.25">
      <c r="A22" s="127" t="s">
        <v>71</v>
      </c>
      <c r="B22" s="128"/>
      <c r="C22" s="129"/>
      <c r="D22" s="23" t="s">
        <v>115</v>
      </c>
      <c r="E22" s="43">
        <v>106000</v>
      </c>
      <c r="F22" s="43">
        <v>111620</v>
      </c>
      <c r="G22" s="24">
        <v>117240</v>
      </c>
      <c r="H22" s="24">
        <v>122860</v>
      </c>
      <c r="I22" s="24">
        <v>128480</v>
      </c>
      <c r="J22" s="126"/>
    </row>
    <row r="23" spans="1:10" ht="35.25" customHeight="1" x14ac:dyDescent="0.25">
      <c r="A23" s="127" t="s">
        <v>72</v>
      </c>
      <c r="B23" s="128"/>
      <c r="C23" s="129"/>
      <c r="D23" s="23" t="s">
        <v>115</v>
      </c>
      <c r="E23" s="43">
        <v>101196</v>
      </c>
      <c r="F23" s="43">
        <v>108020</v>
      </c>
      <c r="G23" s="24">
        <v>114840</v>
      </c>
      <c r="H23" s="24">
        <v>121660</v>
      </c>
      <c r="I23" s="24">
        <v>128480</v>
      </c>
      <c r="J23" s="126"/>
    </row>
    <row r="24" spans="1:10" ht="35.25" customHeight="1" x14ac:dyDescent="0.25">
      <c r="A24" s="127" t="s">
        <v>73</v>
      </c>
      <c r="B24" s="128"/>
      <c r="C24" s="129"/>
      <c r="D24" s="23" t="s">
        <v>115</v>
      </c>
      <c r="E24" s="24">
        <v>880</v>
      </c>
      <c r="F24" s="24">
        <v>1095</v>
      </c>
      <c r="G24" s="24">
        <v>1310</v>
      </c>
      <c r="H24" s="24">
        <v>1520</v>
      </c>
      <c r="I24" s="24">
        <v>1740</v>
      </c>
      <c r="J24" s="126"/>
    </row>
    <row r="25" spans="1:10" ht="63.75" customHeight="1" x14ac:dyDescent="0.3">
      <c r="A25" s="138" t="s">
        <v>116</v>
      </c>
      <c r="B25" s="139"/>
      <c r="C25" s="140"/>
      <c r="D25" s="53" t="s">
        <v>21</v>
      </c>
      <c r="E25" s="53">
        <v>50</v>
      </c>
      <c r="F25" s="53">
        <v>60</v>
      </c>
      <c r="G25" s="53">
        <v>60</v>
      </c>
      <c r="H25" s="53">
        <v>60</v>
      </c>
      <c r="I25" s="53">
        <v>60</v>
      </c>
      <c r="J25" s="126"/>
    </row>
    <row r="26" spans="1:10" x14ac:dyDescent="0.25">
      <c r="A26" s="72"/>
      <c r="B26" s="72"/>
    </row>
    <row r="27" spans="1:10" x14ac:dyDescent="0.25">
      <c r="A27" s="72"/>
      <c r="B27" s="72"/>
    </row>
    <row r="28" spans="1:10" x14ac:dyDescent="0.25">
      <c r="A28" s="72"/>
      <c r="B28" s="72"/>
    </row>
  </sheetData>
  <mergeCells count="27">
    <mergeCell ref="B9:D9"/>
    <mergeCell ref="G1:J1"/>
    <mergeCell ref="D2:J2"/>
    <mergeCell ref="A3:J3"/>
    <mergeCell ref="B5:J5"/>
    <mergeCell ref="A22:C22"/>
    <mergeCell ref="A23:C23"/>
    <mergeCell ref="A24:C24"/>
    <mergeCell ref="A25:C25"/>
    <mergeCell ref="A17:C17"/>
    <mergeCell ref="A18:C18"/>
    <mergeCell ref="J18:J25"/>
    <mergeCell ref="A19:C19"/>
    <mergeCell ref="A20:C20"/>
    <mergeCell ref="A21:C21"/>
    <mergeCell ref="B8:D8"/>
    <mergeCell ref="J6:J9"/>
    <mergeCell ref="E20:I20"/>
    <mergeCell ref="B6:D6"/>
    <mergeCell ref="B7:D7"/>
    <mergeCell ref="A10:A16"/>
    <mergeCell ref="B10:B11"/>
    <mergeCell ref="C10:C11"/>
    <mergeCell ref="D10:D11"/>
    <mergeCell ref="E10:J10"/>
    <mergeCell ref="B12:B16"/>
    <mergeCell ref="C12:C16"/>
  </mergeCells>
  <pageMargins left="0.31496062992125984" right="0.31496062992125984" top="0.35433070866141736" bottom="0.35433070866141736" header="0.11811023622047245" footer="0.11811023622047245"/>
  <pageSetup paperSize="9" scale="75"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I9" sqref="I9"/>
    </sheetView>
  </sheetViews>
  <sheetFormatPr defaultColWidth="17.109375" defaultRowHeight="15.6" x14ac:dyDescent="0.3"/>
  <cols>
    <col min="1" max="1" width="4.44140625" style="2" customWidth="1"/>
    <col min="2" max="2" width="29.33203125" style="2" customWidth="1"/>
    <col min="3" max="3" width="25" style="2" customWidth="1"/>
    <col min="4" max="7" width="15.6640625" style="2" customWidth="1"/>
    <col min="8" max="8" width="60.5546875" style="2" customWidth="1"/>
    <col min="9" max="9" width="23" style="2" customWidth="1"/>
    <col min="10" max="16384" width="17.109375" style="2"/>
  </cols>
  <sheetData>
    <row r="1" spans="1:12" ht="31.5" customHeight="1" x14ac:dyDescent="0.3">
      <c r="A1" s="14"/>
      <c r="B1" s="14"/>
      <c r="C1" s="14"/>
      <c r="D1" s="27"/>
      <c r="E1" s="26"/>
      <c r="F1" s="39"/>
      <c r="G1" s="39"/>
      <c r="H1" s="35" t="s">
        <v>86</v>
      </c>
    </row>
    <row r="2" spans="1:12" ht="33" customHeight="1" x14ac:dyDescent="0.3">
      <c r="A2" s="14"/>
      <c r="B2" s="14"/>
      <c r="C2" s="14"/>
      <c r="D2" s="27"/>
      <c r="E2" s="26"/>
      <c r="F2" s="213" t="s">
        <v>64</v>
      </c>
      <c r="G2" s="213"/>
      <c r="H2" s="213"/>
    </row>
    <row r="3" spans="1:12" ht="0.75" customHeight="1" x14ac:dyDescent="0.3">
      <c r="A3" s="14"/>
      <c r="B3" s="14"/>
      <c r="C3" s="14"/>
      <c r="D3" s="27"/>
      <c r="E3" s="26"/>
      <c r="F3" s="26"/>
      <c r="G3" s="26"/>
      <c r="H3" s="27"/>
    </row>
    <row r="4" spans="1:12" s="6" customFormat="1" ht="81" customHeight="1" x14ac:dyDescent="0.25">
      <c r="A4" s="198" t="s">
        <v>90</v>
      </c>
      <c r="B4" s="198"/>
      <c r="C4" s="198"/>
      <c r="D4" s="198"/>
      <c r="E4" s="198"/>
      <c r="F4" s="198"/>
      <c r="G4" s="198"/>
      <c r="H4" s="198"/>
      <c r="I4" s="1"/>
      <c r="J4" s="1"/>
      <c r="K4" s="1"/>
      <c r="L4" s="1"/>
    </row>
    <row r="5" spans="1:12" x14ac:dyDescent="0.3">
      <c r="A5" s="14"/>
      <c r="B5" s="14"/>
      <c r="C5" s="14"/>
      <c r="D5" s="14"/>
      <c r="E5" s="14"/>
      <c r="F5" s="14"/>
      <c r="G5" s="14"/>
      <c r="H5" s="14"/>
    </row>
    <row r="6" spans="1:12" ht="49.5" customHeight="1" x14ac:dyDescent="0.3">
      <c r="A6" s="203" t="s">
        <v>24</v>
      </c>
      <c r="B6" s="203" t="s">
        <v>25</v>
      </c>
      <c r="C6" s="203" t="s">
        <v>26</v>
      </c>
      <c r="D6" s="205" t="s">
        <v>54</v>
      </c>
      <c r="E6" s="205"/>
      <c r="F6" s="205"/>
      <c r="G6" s="205"/>
      <c r="H6" s="201" t="s">
        <v>27</v>
      </c>
    </row>
    <row r="7" spans="1:12" ht="45.75" customHeight="1" x14ac:dyDescent="0.3">
      <c r="A7" s="204"/>
      <c r="B7" s="204"/>
      <c r="C7" s="204"/>
      <c r="D7" s="22" t="s">
        <v>28</v>
      </c>
      <c r="E7" s="30" t="s">
        <v>29</v>
      </c>
      <c r="F7" s="30" t="s">
        <v>30</v>
      </c>
      <c r="G7" s="30" t="s">
        <v>31</v>
      </c>
      <c r="H7" s="202"/>
    </row>
    <row r="8" spans="1:12" x14ac:dyDescent="0.3">
      <c r="A8" s="31">
        <v>1</v>
      </c>
      <c r="B8" s="31">
        <v>2</v>
      </c>
      <c r="C8" s="31">
        <v>3</v>
      </c>
      <c r="D8" s="31">
        <v>4</v>
      </c>
      <c r="E8" s="32">
        <v>5</v>
      </c>
      <c r="F8" s="32">
        <v>6</v>
      </c>
      <c r="G8" s="32">
        <v>7</v>
      </c>
      <c r="H8" s="32">
        <v>8</v>
      </c>
    </row>
    <row r="9" spans="1:12" ht="200.25" customHeight="1" x14ac:dyDescent="0.3">
      <c r="A9" s="209"/>
      <c r="B9" s="33" t="s">
        <v>32</v>
      </c>
      <c r="C9" s="21" t="s">
        <v>42</v>
      </c>
      <c r="D9" s="34" t="s">
        <v>34</v>
      </c>
      <c r="E9" s="34" t="s">
        <v>34</v>
      </c>
      <c r="F9" s="34" t="s">
        <v>34</v>
      </c>
      <c r="G9" s="34" t="s">
        <v>34</v>
      </c>
      <c r="H9" s="21" t="s">
        <v>91</v>
      </c>
    </row>
    <row r="10" spans="1:12" ht="56.25" hidden="1" customHeight="1" x14ac:dyDescent="0.3">
      <c r="A10" s="209"/>
      <c r="B10" s="33" t="s">
        <v>32</v>
      </c>
      <c r="C10" s="21" t="s">
        <v>42</v>
      </c>
      <c r="D10" s="34" t="s">
        <v>34</v>
      </c>
      <c r="E10" s="34" t="s">
        <v>34</v>
      </c>
      <c r="F10" s="34" t="s">
        <v>34</v>
      </c>
      <c r="G10" s="34" t="s">
        <v>34</v>
      </c>
      <c r="H10" s="21" t="s">
        <v>35</v>
      </c>
    </row>
    <row r="11" spans="1:12" ht="0.75" hidden="1" customHeight="1" x14ac:dyDescent="0.3">
      <c r="A11" s="40"/>
      <c r="B11" s="40"/>
      <c r="C11" s="40"/>
      <c r="D11" s="41"/>
      <c r="E11" s="42"/>
      <c r="F11" s="42"/>
      <c r="G11" s="42"/>
      <c r="H11" s="42"/>
    </row>
    <row r="12" spans="1:12" ht="49.5" customHeight="1" x14ac:dyDescent="0.3">
      <c r="A12" s="14"/>
      <c r="B12" s="212" t="s">
        <v>44</v>
      </c>
      <c r="C12" s="212"/>
      <c r="D12" s="212"/>
      <c r="E12" s="214" t="s">
        <v>61</v>
      </c>
      <c r="F12" s="214"/>
      <c r="G12" s="214"/>
      <c r="H12" s="214"/>
    </row>
    <row r="14" spans="1:12" ht="29.25" customHeight="1" x14ac:dyDescent="0.3">
      <c r="A14" s="191"/>
      <c r="B14" s="191"/>
      <c r="C14" s="191"/>
      <c r="D14" s="191"/>
    </row>
  </sheetData>
  <mergeCells count="11">
    <mergeCell ref="B12:D12"/>
    <mergeCell ref="A14:D14"/>
    <mergeCell ref="F2:H2"/>
    <mergeCell ref="A4:H4"/>
    <mergeCell ref="E12:H12"/>
    <mergeCell ref="A9:A10"/>
    <mergeCell ref="A6:A7"/>
    <mergeCell ref="B6:B7"/>
    <mergeCell ref="C6:C7"/>
    <mergeCell ref="D6:G6"/>
    <mergeCell ref="H6:H7"/>
  </mergeCells>
  <pageMargins left="0.70866141732283472" right="0.70866141732283472" top="0.74803149606299213" bottom="0.55118110236220474"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A3" sqref="A3:M3"/>
    </sheetView>
  </sheetViews>
  <sheetFormatPr defaultColWidth="9.109375" defaultRowHeight="13.2" x14ac:dyDescent="0.25"/>
  <cols>
    <col min="1" max="1" width="8.109375" style="85" customWidth="1"/>
    <col min="2" max="2" width="27.44140625" style="92" customWidth="1"/>
    <col min="3" max="3" width="12.5546875" style="85" customWidth="1"/>
    <col min="4" max="4" width="22.44140625" style="85" customWidth="1"/>
    <col min="5" max="5" width="15.44140625" style="93" customWidth="1"/>
    <col min="6" max="6" width="15.44140625" style="94" customWidth="1"/>
    <col min="7" max="11" width="13.6640625" style="85" customWidth="1"/>
    <col min="12" max="12" width="23.88671875" style="85" bestFit="1" customWidth="1"/>
    <col min="13" max="13" width="23.88671875" style="85" customWidth="1"/>
    <col min="14" max="16384" width="9.109375" style="85"/>
  </cols>
  <sheetData>
    <row r="1" spans="1:13" ht="31.5" customHeight="1" x14ac:dyDescent="0.25">
      <c r="E1" s="95"/>
      <c r="F1" s="96"/>
      <c r="G1" s="91"/>
      <c r="H1" s="91"/>
      <c r="I1" s="163" t="s">
        <v>155</v>
      </c>
      <c r="J1" s="163"/>
      <c r="K1" s="163"/>
      <c r="L1" s="163"/>
      <c r="M1" s="163"/>
    </row>
    <row r="2" spans="1:13" ht="16.5" customHeight="1" x14ac:dyDescent="0.25">
      <c r="E2" s="95"/>
      <c r="F2" s="96"/>
      <c r="G2" s="91"/>
      <c r="H2" s="97"/>
      <c r="I2" s="231" t="s">
        <v>64</v>
      </c>
      <c r="J2" s="231"/>
      <c r="K2" s="231"/>
      <c r="L2" s="231"/>
      <c r="M2" s="231"/>
    </row>
    <row r="3" spans="1:13" s="86" customFormat="1" ht="30" customHeight="1" x14ac:dyDescent="0.25">
      <c r="A3" s="157" t="s">
        <v>154</v>
      </c>
      <c r="B3" s="157"/>
      <c r="C3" s="157"/>
      <c r="D3" s="157"/>
      <c r="E3" s="157"/>
      <c r="F3" s="157"/>
      <c r="G3" s="157"/>
      <c r="H3" s="157"/>
      <c r="I3" s="157"/>
      <c r="J3" s="157"/>
      <c r="K3" s="157"/>
      <c r="L3" s="157"/>
      <c r="M3" s="157"/>
    </row>
    <row r="4" spans="1:13" s="86" customFormat="1" x14ac:dyDescent="0.25">
      <c r="A4" s="98"/>
      <c r="B4" s="99"/>
      <c r="C4" s="98"/>
      <c r="D4" s="98"/>
      <c r="E4" s="100"/>
      <c r="F4" s="101"/>
      <c r="G4" s="102"/>
      <c r="H4" s="102"/>
      <c r="I4" s="102"/>
      <c r="J4" s="102"/>
    </row>
    <row r="5" spans="1:13" ht="19.5" customHeight="1" x14ac:dyDescent="0.25">
      <c r="A5" s="223" t="s">
        <v>3</v>
      </c>
      <c r="B5" s="220" t="s">
        <v>9</v>
      </c>
      <c r="C5" s="223" t="s">
        <v>12</v>
      </c>
      <c r="D5" s="223" t="s">
        <v>10</v>
      </c>
      <c r="E5" s="150" t="s">
        <v>150</v>
      </c>
      <c r="F5" s="223" t="s">
        <v>151</v>
      </c>
      <c r="G5" s="223" t="s">
        <v>11</v>
      </c>
      <c r="H5" s="223"/>
      <c r="I5" s="223"/>
      <c r="J5" s="223"/>
      <c r="K5" s="223"/>
      <c r="L5" s="223" t="s">
        <v>13</v>
      </c>
      <c r="M5" s="220" t="s">
        <v>20</v>
      </c>
    </row>
    <row r="6" spans="1:13" ht="37.5" customHeight="1" x14ac:dyDescent="0.25">
      <c r="A6" s="223"/>
      <c r="B6" s="222"/>
      <c r="C6" s="223"/>
      <c r="D6" s="223"/>
      <c r="E6" s="150"/>
      <c r="F6" s="223"/>
      <c r="G6" s="87" t="s">
        <v>37</v>
      </c>
      <c r="H6" s="87" t="s">
        <v>38</v>
      </c>
      <c r="I6" s="87" t="s">
        <v>50</v>
      </c>
      <c r="J6" s="87" t="s">
        <v>51</v>
      </c>
      <c r="K6" s="87" t="s">
        <v>52</v>
      </c>
      <c r="L6" s="223"/>
      <c r="M6" s="222"/>
    </row>
    <row r="7" spans="1:13" x14ac:dyDescent="0.25">
      <c r="A7" s="87">
        <v>1</v>
      </c>
      <c r="B7" s="87">
        <v>2</v>
      </c>
      <c r="C7" s="87">
        <v>3</v>
      </c>
      <c r="D7" s="87">
        <v>4</v>
      </c>
      <c r="E7" s="88">
        <v>5</v>
      </c>
      <c r="F7" s="87">
        <v>6</v>
      </c>
      <c r="G7" s="87">
        <v>7</v>
      </c>
      <c r="H7" s="87">
        <v>8</v>
      </c>
      <c r="I7" s="87">
        <v>9</v>
      </c>
      <c r="J7" s="87">
        <v>10</v>
      </c>
      <c r="K7" s="87">
        <v>11</v>
      </c>
      <c r="L7" s="87">
        <v>12</v>
      </c>
      <c r="M7" s="87">
        <v>13</v>
      </c>
    </row>
    <row r="8" spans="1:13" x14ac:dyDescent="0.25">
      <c r="A8" s="223" t="s">
        <v>5</v>
      </c>
      <c r="B8" s="219" t="s">
        <v>156</v>
      </c>
      <c r="C8" s="220" t="s">
        <v>53</v>
      </c>
      <c r="D8" s="89" t="s">
        <v>1</v>
      </c>
      <c r="E8" s="90">
        <f t="shared" ref="E8:K8" si="0">SUM(E9:E12)</f>
        <v>0</v>
      </c>
      <c r="F8" s="90">
        <f t="shared" si="0"/>
        <v>30</v>
      </c>
      <c r="G8" s="90">
        <f t="shared" si="0"/>
        <v>15</v>
      </c>
      <c r="H8" s="90">
        <f t="shared" si="0"/>
        <v>15</v>
      </c>
      <c r="I8" s="90">
        <f t="shared" si="0"/>
        <v>0</v>
      </c>
      <c r="J8" s="90">
        <f t="shared" si="0"/>
        <v>0</v>
      </c>
      <c r="K8" s="90">
        <f t="shared" si="0"/>
        <v>0</v>
      </c>
      <c r="L8" s="159" t="s">
        <v>45</v>
      </c>
      <c r="M8" s="159" t="s">
        <v>45</v>
      </c>
    </row>
    <row r="9" spans="1:13" ht="26.4" x14ac:dyDescent="0.25">
      <c r="A9" s="223"/>
      <c r="B9" s="219"/>
      <c r="C9" s="221"/>
      <c r="D9" s="77" t="s">
        <v>120</v>
      </c>
      <c r="E9" s="88">
        <v>0</v>
      </c>
      <c r="F9" s="88">
        <f>SUM(G9:K9)</f>
        <v>0</v>
      </c>
      <c r="G9" s="88">
        <v>0</v>
      </c>
      <c r="H9" s="88">
        <v>0</v>
      </c>
      <c r="I9" s="88">
        <v>0</v>
      </c>
      <c r="J9" s="88">
        <v>0</v>
      </c>
      <c r="K9" s="88">
        <v>0</v>
      </c>
      <c r="L9" s="159"/>
      <c r="M9" s="159"/>
    </row>
    <row r="10" spans="1:13" ht="26.4" x14ac:dyDescent="0.25">
      <c r="A10" s="223"/>
      <c r="B10" s="219"/>
      <c r="C10" s="221"/>
      <c r="D10" s="77" t="s">
        <v>152</v>
      </c>
      <c r="E10" s="88">
        <v>0</v>
      </c>
      <c r="F10" s="88">
        <f>SUM(G10:K10)</f>
        <v>0</v>
      </c>
      <c r="G10" s="88">
        <v>0</v>
      </c>
      <c r="H10" s="88">
        <v>0</v>
      </c>
      <c r="I10" s="88">
        <v>0</v>
      </c>
      <c r="J10" s="88">
        <v>0</v>
      </c>
      <c r="K10" s="88">
        <v>0</v>
      </c>
      <c r="L10" s="159"/>
      <c r="M10" s="159"/>
    </row>
    <row r="11" spans="1:13" ht="26.4" x14ac:dyDescent="0.25">
      <c r="A11" s="223"/>
      <c r="B11" s="219"/>
      <c r="C11" s="221"/>
      <c r="D11" s="77" t="s">
        <v>129</v>
      </c>
      <c r="E11" s="88">
        <v>0</v>
      </c>
      <c r="F11" s="88">
        <f>SUM(G11:K11)</f>
        <v>0</v>
      </c>
      <c r="G11" s="88">
        <v>0</v>
      </c>
      <c r="H11" s="88">
        <v>0</v>
      </c>
      <c r="I11" s="88">
        <v>0</v>
      </c>
      <c r="J11" s="88">
        <v>0</v>
      </c>
      <c r="K11" s="88">
        <v>0</v>
      </c>
      <c r="L11" s="159"/>
      <c r="M11" s="159"/>
    </row>
    <row r="12" spans="1:13" x14ac:dyDescent="0.25">
      <c r="A12" s="223"/>
      <c r="B12" s="219"/>
      <c r="C12" s="221"/>
      <c r="D12" s="77" t="s">
        <v>130</v>
      </c>
      <c r="E12" s="88">
        <v>0</v>
      </c>
      <c r="F12" s="88">
        <f>SUM(G12:K12)</f>
        <v>30</v>
      </c>
      <c r="G12" s="88">
        <v>15</v>
      </c>
      <c r="H12" s="88">
        <v>15</v>
      </c>
      <c r="I12" s="88">
        <v>0</v>
      </c>
      <c r="J12" s="88">
        <v>0</v>
      </c>
      <c r="K12" s="88">
        <v>0</v>
      </c>
      <c r="L12" s="159"/>
      <c r="M12" s="159"/>
    </row>
    <row r="13" spans="1:13" ht="18" customHeight="1" x14ac:dyDescent="0.25">
      <c r="A13" s="215" t="s">
        <v>158</v>
      </c>
      <c r="B13" s="216"/>
      <c r="C13" s="216"/>
      <c r="D13" s="216"/>
      <c r="E13" s="216"/>
      <c r="F13" s="216"/>
      <c r="G13" s="216"/>
      <c r="H13" s="216"/>
      <c r="I13" s="216"/>
      <c r="J13" s="216"/>
      <c r="K13" s="216"/>
      <c r="L13" s="216"/>
      <c r="M13" s="217"/>
    </row>
    <row r="14" spans="1:13" ht="19.5" customHeight="1" x14ac:dyDescent="0.25">
      <c r="A14" s="218" t="s">
        <v>67</v>
      </c>
      <c r="B14" s="219" t="s">
        <v>153</v>
      </c>
      <c r="C14" s="220" t="s">
        <v>53</v>
      </c>
      <c r="D14" s="89" t="s">
        <v>1</v>
      </c>
      <c r="E14" s="90">
        <f t="shared" ref="E14:K14" si="1">SUM(E15:E18)</f>
        <v>0</v>
      </c>
      <c r="F14" s="90">
        <f t="shared" si="1"/>
        <v>30</v>
      </c>
      <c r="G14" s="90">
        <f t="shared" si="1"/>
        <v>15</v>
      </c>
      <c r="H14" s="90">
        <f t="shared" si="1"/>
        <v>15</v>
      </c>
      <c r="I14" s="90">
        <f t="shared" si="1"/>
        <v>0</v>
      </c>
      <c r="J14" s="90">
        <f t="shared" si="1"/>
        <v>0</v>
      </c>
      <c r="K14" s="90">
        <f t="shared" si="1"/>
        <v>0</v>
      </c>
      <c r="L14" s="220" t="s">
        <v>114</v>
      </c>
      <c r="M14" s="220" t="s">
        <v>127</v>
      </c>
    </row>
    <row r="15" spans="1:13" ht="26.4" x14ac:dyDescent="0.25">
      <c r="A15" s="218"/>
      <c r="B15" s="219"/>
      <c r="C15" s="221"/>
      <c r="D15" s="77" t="s">
        <v>120</v>
      </c>
      <c r="E15" s="88">
        <v>0</v>
      </c>
      <c r="F15" s="88">
        <f>SUM(G15:K15)</f>
        <v>0</v>
      </c>
      <c r="G15" s="88">
        <v>0</v>
      </c>
      <c r="H15" s="88">
        <v>0</v>
      </c>
      <c r="I15" s="88">
        <v>0</v>
      </c>
      <c r="J15" s="88">
        <v>0</v>
      </c>
      <c r="K15" s="88">
        <v>0</v>
      </c>
      <c r="L15" s="221"/>
      <c r="M15" s="221"/>
    </row>
    <row r="16" spans="1:13" ht="26.4" x14ac:dyDescent="0.25">
      <c r="A16" s="218"/>
      <c r="B16" s="219"/>
      <c r="C16" s="221"/>
      <c r="D16" s="77" t="s">
        <v>152</v>
      </c>
      <c r="E16" s="88">
        <v>0</v>
      </c>
      <c r="F16" s="88">
        <f>SUM(G16:K16)</f>
        <v>0</v>
      </c>
      <c r="G16" s="88">
        <v>0</v>
      </c>
      <c r="H16" s="88">
        <v>0</v>
      </c>
      <c r="I16" s="88">
        <v>0</v>
      </c>
      <c r="J16" s="88">
        <v>0</v>
      </c>
      <c r="K16" s="88">
        <v>0</v>
      </c>
      <c r="L16" s="221"/>
      <c r="M16" s="221"/>
    </row>
    <row r="17" spans="1:13" ht="26.4" x14ac:dyDescent="0.25">
      <c r="A17" s="218"/>
      <c r="B17" s="219"/>
      <c r="C17" s="221"/>
      <c r="D17" s="77" t="s">
        <v>129</v>
      </c>
      <c r="E17" s="88">
        <v>0</v>
      </c>
      <c r="F17" s="88">
        <f>SUM(G17:K17)</f>
        <v>0</v>
      </c>
      <c r="G17" s="88">
        <v>0</v>
      </c>
      <c r="H17" s="88">
        <v>0</v>
      </c>
      <c r="I17" s="88">
        <v>0</v>
      </c>
      <c r="J17" s="88">
        <v>0</v>
      </c>
      <c r="K17" s="88">
        <v>0</v>
      </c>
      <c r="L17" s="221"/>
      <c r="M17" s="221"/>
    </row>
    <row r="18" spans="1:13" x14ac:dyDescent="0.25">
      <c r="A18" s="218"/>
      <c r="B18" s="219"/>
      <c r="C18" s="221"/>
      <c r="D18" s="77" t="s">
        <v>130</v>
      </c>
      <c r="E18" s="88">
        <v>0</v>
      </c>
      <c r="F18" s="88">
        <f>SUM(G18:K18)</f>
        <v>30</v>
      </c>
      <c r="G18" s="88">
        <v>15</v>
      </c>
      <c r="H18" s="88">
        <v>15</v>
      </c>
      <c r="I18" s="88">
        <v>0</v>
      </c>
      <c r="J18" s="88">
        <v>0</v>
      </c>
      <c r="K18" s="88">
        <v>0</v>
      </c>
      <c r="L18" s="222"/>
      <c r="M18" s="222"/>
    </row>
    <row r="19" spans="1:13" ht="18.75" customHeight="1" x14ac:dyDescent="0.25">
      <c r="A19" s="223" t="s">
        <v>68</v>
      </c>
      <c r="B19" s="219" t="s">
        <v>157</v>
      </c>
      <c r="C19" s="220" t="s">
        <v>53</v>
      </c>
      <c r="D19" s="89" t="s">
        <v>1</v>
      </c>
      <c r="E19" s="90">
        <f t="shared" ref="E19:K19" si="2">SUM(E20:E23)</f>
        <v>10029</v>
      </c>
      <c r="F19" s="90">
        <f t="shared" si="2"/>
        <v>68369</v>
      </c>
      <c r="G19" s="90">
        <f t="shared" si="2"/>
        <v>29429</v>
      </c>
      <c r="H19" s="90">
        <f t="shared" si="2"/>
        <v>9735</v>
      </c>
      <c r="I19" s="90">
        <f t="shared" si="2"/>
        <v>9735</v>
      </c>
      <c r="J19" s="90">
        <f t="shared" si="2"/>
        <v>9735</v>
      </c>
      <c r="K19" s="90">
        <f t="shared" si="2"/>
        <v>9735</v>
      </c>
      <c r="L19" s="159" t="s">
        <v>45</v>
      </c>
      <c r="M19" s="159" t="s">
        <v>45</v>
      </c>
    </row>
    <row r="20" spans="1:13" ht="26.4" x14ac:dyDescent="0.25">
      <c r="A20" s="223"/>
      <c r="B20" s="219"/>
      <c r="C20" s="221"/>
      <c r="D20" s="77" t="s">
        <v>120</v>
      </c>
      <c r="E20" s="88">
        <v>0</v>
      </c>
      <c r="F20" s="88">
        <f>SUM(G20:K20)</f>
        <v>15000</v>
      </c>
      <c r="G20" s="88">
        <v>15000</v>
      </c>
      <c r="H20" s="88">
        <v>0</v>
      </c>
      <c r="I20" s="88">
        <v>0</v>
      </c>
      <c r="J20" s="88">
        <v>0</v>
      </c>
      <c r="K20" s="88">
        <v>0</v>
      </c>
      <c r="L20" s="159"/>
      <c r="M20" s="159"/>
    </row>
    <row r="21" spans="1:13" ht="26.4" x14ac:dyDescent="0.25">
      <c r="A21" s="223"/>
      <c r="B21" s="219"/>
      <c r="C21" s="221"/>
      <c r="D21" s="77" t="s">
        <v>152</v>
      </c>
      <c r="E21" s="88">
        <v>0</v>
      </c>
      <c r="F21" s="88">
        <f>SUM(G21:K21)</f>
        <v>0</v>
      </c>
      <c r="G21" s="88">
        <v>0</v>
      </c>
      <c r="H21" s="88">
        <v>0</v>
      </c>
      <c r="I21" s="88">
        <v>0</v>
      </c>
      <c r="J21" s="88">
        <v>0</v>
      </c>
      <c r="K21" s="88">
        <v>0</v>
      </c>
      <c r="L21" s="159"/>
      <c r="M21" s="159"/>
    </row>
    <row r="22" spans="1:13" ht="26.4" x14ac:dyDescent="0.25">
      <c r="A22" s="223"/>
      <c r="B22" s="219"/>
      <c r="C22" s="221"/>
      <c r="D22" s="77" t="s">
        <v>129</v>
      </c>
      <c r="E22" s="88">
        <v>10029</v>
      </c>
      <c r="F22" s="88">
        <f>SUM(G22:K22)</f>
        <v>53369</v>
      </c>
      <c r="G22" s="88">
        <v>14429</v>
      </c>
      <c r="H22" s="88">
        <v>9735</v>
      </c>
      <c r="I22" s="88">
        <v>9735</v>
      </c>
      <c r="J22" s="88">
        <v>9735</v>
      </c>
      <c r="K22" s="88">
        <v>9735</v>
      </c>
      <c r="L22" s="159"/>
      <c r="M22" s="159"/>
    </row>
    <row r="23" spans="1:13" x14ac:dyDescent="0.25">
      <c r="A23" s="223"/>
      <c r="B23" s="219"/>
      <c r="C23" s="221"/>
      <c r="D23" s="77" t="s">
        <v>130</v>
      </c>
      <c r="E23" s="88">
        <v>0</v>
      </c>
      <c r="F23" s="88">
        <f>SUM(G23:K23)</f>
        <v>0</v>
      </c>
      <c r="G23" s="88">
        <v>0</v>
      </c>
      <c r="H23" s="88">
        <v>0</v>
      </c>
      <c r="I23" s="88">
        <v>0</v>
      </c>
      <c r="J23" s="88">
        <v>0</v>
      </c>
      <c r="K23" s="88">
        <v>0</v>
      </c>
      <c r="L23" s="159"/>
      <c r="M23" s="159"/>
    </row>
    <row r="24" spans="1:13" ht="22.5" customHeight="1" x14ac:dyDescent="0.25">
      <c r="A24" s="215" t="s">
        <v>159</v>
      </c>
      <c r="B24" s="216"/>
      <c r="C24" s="216"/>
      <c r="D24" s="216"/>
      <c r="E24" s="216"/>
      <c r="F24" s="216"/>
      <c r="G24" s="216"/>
      <c r="H24" s="216"/>
      <c r="I24" s="216"/>
      <c r="J24" s="216"/>
      <c r="K24" s="216"/>
      <c r="L24" s="216"/>
      <c r="M24" s="217"/>
    </row>
    <row r="25" spans="1:13" ht="27.75" customHeight="1" x14ac:dyDescent="0.25">
      <c r="A25" s="218" t="s">
        <v>160</v>
      </c>
      <c r="B25" s="219" t="s">
        <v>161</v>
      </c>
      <c r="C25" s="220" t="s">
        <v>53</v>
      </c>
      <c r="D25" s="89" t="s">
        <v>1</v>
      </c>
      <c r="E25" s="90">
        <f t="shared" ref="E25:K25" si="3">SUM(E26:E29)</f>
        <v>0</v>
      </c>
      <c r="F25" s="90">
        <f t="shared" si="3"/>
        <v>15000</v>
      </c>
      <c r="G25" s="90">
        <f t="shared" si="3"/>
        <v>15000</v>
      </c>
      <c r="H25" s="90">
        <f t="shared" si="3"/>
        <v>0</v>
      </c>
      <c r="I25" s="90">
        <f t="shared" si="3"/>
        <v>0</v>
      </c>
      <c r="J25" s="90">
        <f t="shared" si="3"/>
        <v>0</v>
      </c>
      <c r="K25" s="90">
        <f t="shared" si="3"/>
        <v>0</v>
      </c>
      <c r="L25" s="220" t="s">
        <v>114</v>
      </c>
      <c r="M25" s="220" t="s">
        <v>126</v>
      </c>
    </row>
    <row r="26" spans="1:13" ht="26.4" x14ac:dyDescent="0.25">
      <c r="A26" s="218"/>
      <c r="B26" s="219"/>
      <c r="C26" s="221"/>
      <c r="D26" s="77" t="s">
        <v>120</v>
      </c>
      <c r="E26" s="88">
        <v>0</v>
      </c>
      <c r="F26" s="88">
        <f>SUM(G26:K26)</f>
        <v>0</v>
      </c>
      <c r="G26" s="88">
        <v>0</v>
      </c>
      <c r="H26" s="88">
        <v>0</v>
      </c>
      <c r="I26" s="88">
        <v>0</v>
      </c>
      <c r="J26" s="88">
        <v>0</v>
      </c>
      <c r="K26" s="88">
        <v>0</v>
      </c>
      <c r="L26" s="221"/>
      <c r="M26" s="221"/>
    </row>
    <row r="27" spans="1:13" ht="25.5" customHeight="1" x14ac:dyDescent="0.25">
      <c r="A27" s="218"/>
      <c r="B27" s="219"/>
      <c r="C27" s="221"/>
      <c r="D27" s="77" t="s">
        <v>152</v>
      </c>
      <c r="E27" s="88">
        <v>0</v>
      </c>
      <c r="F27" s="88">
        <f>SUM(G27:K27)</f>
        <v>15000</v>
      </c>
      <c r="G27" s="88">
        <v>15000</v>
      </c>
      <c r="H27" s="88">
        <v>0</v>
      </c>
      <c r="I27" s="88">
        <v>0</v>
      </c>
      <c r="J27" s="88">
        <v>0</v>
      </c>
      <c r="K27" s="88">
        <v>0</v>
      </c>
      <c r="L27" s="221"/>
      <c r="M27" s="221"/>
    </row>
    <row r="28" spans="1:13" ht="26.4" x14ac:dyDescent="0.25">
      <c r="A28" s="218"/>
      <c r="B28" s="219"/>
      <c r="C28" s="221"/>
      <c r="D28" s="77" t="s">
        <v>129</v>
      </c>
      <c r="E28" s="88">
        <v>0</v>
      </c>
      <c r="F28" s="88">
        <f>SUM(G28:K28)</f>
        <v>0</v>
      </c>
      <c r="G28" s="88">
        <v>0</v>
      </c>
      <c r="H28" s="88">
        <v>0</v>
      </c>
      <c r="I28" s="88">
        <v>0</v>
      </c>
      <c r="J28" s="88">
        <v>0</v>
      </c>
      <c r="K28" s="88">
        <v>0</v>
      </c>
      <c r="L28" s="221"/>
      <c r="M28" s="221"/>
    </row>
    <row r="29" spans="1:13" x14ac:dyDescent="0.25">
      <c r="A29" s="218"/>
      <c r="B29" s="219"/>
      <c r="C29" s="221"/>
      <c r="D29" s="77" t="s">
        <v>130</v>
      </c>
      <c r="E29" s="88">
        <v>0</v>
      </c>
      <c r="F29" s="88">
        <f>SUM(G29:K29)</f>
        <v>0</v>
      </c>
      <c r="G29" s="88">
        <v>0</v>
      </c>
      <c r="H29" s="88">
        <v>0</v>
      </c>
      <c r="I29" s="88">
        <v>0</v>
      </c>
      <c r="J29" s="88">
        <v>0</v>
      </c>
      <c r="K29" s="88">
        <v>0</v>
      </c>
      <c r="L29" s="222"/>
      <c r="M29" s="222"/>
    </row>
    <row r="30" spans="1:13" x14ac:dyDescent="0.25">
      <c r="A30" s="225" t="s">
        <v>162</v>
      </c>
      <c r="B30" s="228" t="s">
        <v>163</v>
      </c>
      <c r="C30" s="220" t="s">
        <v>53</v>
      </c>
      <c r="D30" s="89" t="s">
        <v>1</v>
      </c>
      <c r="E30" s="90">
        <f t="shared" ref="E30:K30" si="4">SUM(E31:E34)</f>
        <v>9271</v>
      </c>
      <c r="F30" s="90">
        <f t="shared" si="4"/>
        <v>53369</v>
      </c>
      <c r="G30" s="90">
        <f t="shared" si="4"/>
        <v>14429</v>
      </c>
      <c r="H30" s="90">
        <f t="shared" si="4"/>
        <v>9735</v>
      </c>
      <c r="I30" s="90">
        <f t="shared" si="4"/>
        <v>9735</v>
      </c>
      <c r="J30" s="90">
        <f t="shared" si="4"/>
        <v>9735</v>
      </c>
      <c r="K30" s="90">
        <f t="shared" si="4"/>
        <v>9735</v>
      </c>
      <c r="L30" s="220" t="s">
        <v>114</v>
      </c>
      <c r="M30" s="220" t="s">
        <v>125</v>
      </c>
    </row>
    <row r="31" spans="1:13" ht="26.4" x14ac:dyDescent="0.25">
      <c r="A31" s="226"/>
      <c r="B31" s="229"/>
      <c r="C31" s="221"/>
      <c r="D31" s="77" t="s">
        <v>120</v>
      </c>
      <c r="E31" s="88">
        <v>0</v>
      </c>
      <c r="F31" s="88">
        <f>SUM(G31:K31)</f>
        <v>0</v>
      </c>
      <c r="G31" s="88">
        <v>0</v>
      </c>
      <c r="H31" s="88">
        <v>0</v>
      </c>
      <c r="I31" s="88">
        <v>0</v>
      </c>
      <c r="J31" s="88">
        <v>0</v>
      </c>
      <c r="K31" s="88">
        <v>0</v>
      </c>
      <c r="L31" s="221"/>
      <c r="M31" s="221"/>
    </row>
    <row r="32" spans="1:13" ht="26.4" x14ac:dyDescent="0.25">
      <c r="A32" s="226"/>
      <c r="B32" s="229"/>
      <c r="C32" s="221"/>
      <c r="D32" s="77" t="s">
        <v>152</v>
      </c>
      <c r="E32" s="88">
        <v>0</v>
      </c>
      <c r="F32" s="88">
        <f>SUM(G32:K32)</f>
        <v>0</v>
      </c>
      <c r="G32" s="88">
        <v>0</v>
      </c>
      <c r="H32" s="88">
        <v>0</v>
      </c>
      <c r="I32" s="88">
        <v>0</v>
      </c>
      <c r="J32" s="88">
        <v>0</v>
      </c>
      <c r="K32" s="88">
        <v>0</v>
      </c>
      <c r="L32" s="221"/>
      <c r="M32" s="221"/>
    </row>
    <row r="33" spans="1:13" ht="26.4" x14ac:dyDescent="0.25">
      <c r="A33" s="226"/>
      <c r="B33" s="229"/>
      <c r="C33" s="221"/>
      <c r="D33" s="77" t="s">
        <v>129</v>
      </c>
      <c r="E33" s="88">
        <v>9271</v>
      </c>
      <c r="F33" s="88">
        <f>SUM(G33:K33)</f>
        <v>53369</v>
      </c>
      <c r="G33" s="88">
        <v>14429</v>
      </c>
      <c r="H33" s="88">
        <v>9735</v>
      </c>
      <c r="I33" s="88">
        <v>9735</v>
      </c>
      <c r="J33" s="88">
        <v>9735</v>
      </c>
      <c r="K33" s="88">
        <v>9735</v>
      </c>
      <c r="L33" s="221"/>
      <c r="M33" s="221"/>
    </row>
    <row r="34" spans="1:13" ht="18.75" customHeight="1" x14ac:dyDescent="0.25">
      <c r="A34" s="227"/>
      <c r="B34" s="230"/>
      <c r="C34" s="222"/>
      <c r="D34" s="77" t="s">
        <v>130</v>
      </c>
      <c r="E34" s="88">
        <v>0</v>
      </c>
      <c r="F34" s="88">
        <f>SUM(G34:K34)</f>
        <v>0</v>
      </c>
      <c r="G34" s="88">
        <v>0</v>
      </c>
      <c r="H34" s="88">
        <v>0</v>
      </c>
      <c r="I34" s="88">
        <v>0</v>
      </c>
      <c r="J34" s="88">
        <v>0</v>
      </c>
      <c r="K34" s="88">
        <v>0</v>
      </c>
      <c r="L34" s="222"/>
      <c r="M34" s="222"/>
    </row>
    <row r="35" spans="1:13" x14ac:dyDescent="0.25">
      <c r="A35" s="218" t="s">
        <v>165</v>
      </c>
      <c r="B35" s="219" t="s">
        <v>164</v>
      </c>
      <c r="C35" s="220" t="s">
        <v>53</v>
      </c>
      <c r="D35" s="89" t="s">
        <v>1</v>
      </c>
      <c r="E35" s="90">
        <f t="shared" ref="E35:K35" si="5">SUM(E36:E39)</f>
        <v>758</v>
      </c>
      <c r="F35" s="90">
        <f t="shared" si="5"/>
        <v>0</v>
      </c>
      <c r="G35" s="90">
        <f t="shared" si="5"/>
        <v>0</v>
      </c>
      <c r="H35" s="90">
        <f t="shared" si="5"/>
        <v>0</v>
      </c>
      <c r="I35" s="90">
        <f t="shared" si="5"/>
        <v>0</v>
      </c>
      <c r="J35" s="90">
        <f t="shared" si="5"/>
        <v>0</v>
      </c>
      <c r="K35" s="90">
        <f t="shared" si="5"/>
        <v>0</v>
      </c>
      <c r="L35" s="220" t="s">
        <v>114</v>
      </c>
      <c r="M35" s="220" t="s">
        <v>124</v>
      </c>
    </row>
    <row r="36" spans="1:13" ht="26.4" x14ac:dyDescent="0.25">
      <c r="A36" s="218"/>
      <c r="B36" s="219"/>
      <c r="C36" s="221"/>
      <c r="D36" s="77" t="s">
        <v>120</v>
      </c>
      <c r="E36" s="88">
        <v>0</v>
      </c>
      <c r="F36" s="88">
        <f>SUM(G36:K36)</f>
        <v>0</v>
      </c>
      <c r="G36" s="88">
        <v>0</v>
      </c>
      <c r="H36" s="88">
        <v>0</v>
      </c>
      <c r="I36" s="88">
        <v>0</v>
      </c>
      <c r="J36" s="88">
        <v>0</v>
      </c>
      <c r="K36" s="88">
        <v>0</v>
      </c>
      <c r="L36" s="221"/>
      <c r="M36" s="221"/>
    </row>
    <row r="37" spans="1:13" ht="26.4" x14ac:dyDescent="0.25">
      <c r="A37" s="218"/>
      <c r="B37" s="219"/>
      <c r="C37" s="221"/>
      <c r="D37" s="77" t="s">
        <v>152</v>
      </c>
      <c r="E37" s="88">
        <v>0</v>
      </c>
      <c r="F37" s="88">
        <f>SUM(G37:K37)</f>
        <v>0</v>
      </c>
      <c r="G37" s="88">
        <v>0</v>
      </c>
      <c r="H37" s="88">
        <v>0</v>
      </c>
      <c r="I37" s="88">
        <v>0</v>
      </c>
      <c r="J37" s="88">
        <v>0</v>
      </c>
      <c r="K37" s="88">
        <v>0</v>
      </c>
      <c r="L37" s="221"/>
      <c r="M37" s="221"/>
    </row>
    <row r="38" spans="1:13" ht="26.4" x14ac:dyDescent="0.25">
      <c r="A38" s="218"/>
      <c r="B38" s="219"/>
      <c r="C38" s="221"/>
      <c r="D38" s="77" t="s">
        <v>129</v>
      </c>
      <c r="E38" s="88">
        <v>758</v>
      </c>
      <c r="F38" s="88">
        <f>SUM(G38:K38)</f>
        <v>0</v>
      </c>
      <c r="G38" s="88">
        <v>0</v>
      </c>
      <c r="H38" s="88">
        <v>0</v>
      </c>
      <c r="I38" s="88">
        <v>0</v>
      </c>
      <c r="J38" s="88">
        <v>0</v>
      </c>
      <c r="K38" s="88">
        <v>0</v>
      </c>
      <c r="L38" s="221"/>
      <c r="M38" s="221"/>
    </row>
    <row r="39" spans="1:13" ht="17.25" customHeight="1" x14ac:dyDescent="0.25">
      <c r="A39" s="218"/>
      <c r="B39" s="219"/>
      <c r="C39" s="221"/>
      <c r="D39" s="77" t="s">
        <v>130</v>
      </c>
      <c r="E39" s="88">
        <v>0</v>
      </c>
      <c r="F39" s="88">
        <f>SUM(G39:K39)</f>
        <v>0</v>
      </c>
      <c r="G39" s="88">
        <v>0</v>
      </c>
      <c r="H39" s="88">
        <v>0</v>
      </c>
      <c r="I39" s="88">
        <v>0</v>
      </c>
      <c r="J39" s="88">
        <v>0</v>
      </c>
      <c r="K39" s="88">
        <v>0</v>
      </c>
      <c r="L39" s="222"/>
      <c r="M39" s="222"/>
    </row>
    <row r="40" spans="1:13" x14ac:dyDescent="0.25">
      <c r="A40" s="223" t="s">
        <v>167</v>
      </c>
      <c r="B40" s="219" t="s">
        <v>166</v>
      </c>
      <c r="C40" s="220" t="s">
        <v>53</v>
      </c>
      <c r="D40" s="89" t="s">
        <v>1</v>
      </c>
      <c r="E40" s="90">
        <f t="shared" ref="E40:K40" si="6">SUM(E41:E44)</f>
        <v>0</v>
      </c>
      <c r="F40" s="90">
        <f t="shared" si="6"/>
        <v>2918</v>
      </c>
      <c r="G40" s="90">
        <f t="shared" si="6"/>
        <v>918</v>
      </c>
      <c r="H40" s="90">
        <f t="shared" si="6"/>
        <v>500</v>
      </c>
      <c r="I40" s="90">
        <f t="shared" si="6"/>
        <v>500</v>
      </c>
      <c r="J40" s="90">
        <f t="shared" si="6"/>
        <v>500</v>
      </c>
      <c r="K40" s="90">
        <f t="shared" si="6"/>
        <v>500</v>
      </c>
      <c r="L40" s="159" t="s">
        <v>45</v>
      </c>
      <c r="M40" s="159" t="s">
        <v>45</v>
      </c>
    </row>
    <row r="41" spans="1:13" ht="26.4" x14ac:dyDescent="0.25">
      <c r="A41" s="223"/>
      <c r="B41" s="219"/>
      <c r="C41" s="221"/>
      <c r="D41" s="77" t="s">
        <v>120</v>
      </c>
      <c r="E41" s="88">
        <v>0</v>
      </c>
      <c r="F41" s="88">
        <f>SUM(G41:K41)</f>
        <v>0</v>
      </c>
      <c r="G41" s="88">
        <v>0</v>
      </c>
      <c r="H41" s="88">
        <v>0</v>
      </c>
      <c r="I41" s="88">
        <v>0</v>
      </c>
      <c r="J41" s="88">
        <v>0</v>
      </c>
      <c r="K41" s="88">
        <v>0</v>
      </c>
      <c r="L41" s="159"/>
      <c r="M41" s="159"/>
    </row>
    <row r="42" spans="1:13" ht="26.4" x14ac:dyDescent="0.25">
      <c r="A42" s="223"/>
      <c r="B42" s="219"/>
      <c r="C42" s="221"/>
      <c r="D42" s="77" t="s">
        <v>152</v>
      </c>
      <c r="E42" s="88">
        <v>0</v>
      </c>
      <c r="F42" s="88">
        <f>SUM(G42:K42)</f>
        <v>0</v>
      </c>
      <c r="G42" s="88">
        <v>0</v>
      </c>
      <c r="H42" s="88">
        <v>0</v>
      </c>
      <c r="I42" s="88">
        <v>0</v>
      </c>
      <c r="J42" s="88">
        <v>0</v>
      </c>
      <c r="K42" s="88">
        <v>0</v>
      </c>
      <c r="L42" s="159"/>
      <c r="M42" s="159"/>
    </row>
    <row r="43" spans="1:13" ht="26.4" x14ac:dyDescent="0.25">
      <c r="A43" s="223"/>
      <c r="B43" s="219"/>
      <c r="C43" s="221"/>
      <c r="D43" s="77" t="s">
        <v>129</v>
      </c>
      <c r="E43" s="88">
        <v>0</v>
      </c>
      <c r="F43" s="88">
        <f>SUM(G43:K43)</f>
        <v>2918</v>
      </c>
      <c r="G43" s="88">
        <v>918</v>
      </c>
      <c r="H43" s="88">
        <v>500</v>
      </c>
      <c r="I43" s="88">
        <v>500</v>
      </c>
      <c r="J43" s="88">
        <v>500</v>
      </c>
      <c r="K43" s="88">
        <v>500</v>
      </c>
      <c r="L43" s="159"/>
      <c r="M43" s="159"/>
    </row>
    <row r="44" spans="1:13" ht="22.5" customHeight="1" x14ac:dyDescent="0.25">
      <c r="A44" s="223"/>
      <c r="B44" s="219"/>
      <c r="C44" s="221"/>
      <c r="D44" s="77" t="s">
        <v>130</v>
      </c>
      <c r="E44" s="88">
        <v>0</v>
      </c>
      <c r="F44" s="88">
        <f>SUM(G44:K44)</f>
        <v>0</v>
      </c>
      <c r="G44" s="88">
        <v>0</v>
      </c>
      <c r="H44" s="88">
        <v>0</v>
      </c>
      <c r="I44" s="88">
        <v>0</v>
      </c>
      <c r="J44" s="88">
        <v>0</v>
      </c>
      <c r="K44" s="88">
        <v>0</v>
      </c>
      <c r="L44" s="159"/>
      <c r="M44" s="159"/>
    </row>
    <row r="45" spans="1:13" x14ac:dyDescent="0.25">
      <c r="A45" s="215" t="s">
        <v>159</v>
      </c>
      <c r="B45" s="216"/>
      <c r="C45" s="216"/>
      <c r="D45" s="216"/>
      <c r="E45" s="216"/>
      <c r="F45" s="216"/>
      <c r="G45" s="216"/>
      <c r="H45" s="216"/>
      <c r="I45" s="216"/>
      <c r="J45" s="216"/>
      <c r="K45" s="216"/>
      <c r="L45" s="216"/>
      <c r="M45" s="217"/>
    </row>
    <row r="46" spans="1:13" ht="12.75" customHeight="1" x14ac:dyDescent="0.25">
      <c r="A46" s="218" t="s">
        <v>69</v>
      </c>
      <c r="B46" s="219" t="s">
        <v>168</v>
      </c>
      <c r="C46" s="220" t="s">
        <v>53</v>
      </c>
      <c r="D46" s="89" t="s">
        <v>1</v>
      </c>
      <c r="E46" s="90">
        <f t="shared" ref="E46:K46" si="7">SUM(E47:E50)</f>
        <v>0</v>
      </c>
      <c r="F46" s="90">
        <f t="shared" si="7"/>
        <v>2918</v>
      </c>
      <c r="G46" s="90">
        <f t="shared" si="7"/>
        <v>918</v>
      </c>
      <c r="H46" s="90">
        <f t="shared" si="7"/>
        <v>500</v>
      </c>
      <c r="I46" s="90">
        <f t="shared" si="7"/>
        <v>500</v>
      </c>
      <c r="J46" s="90">
        <f t="shared" si="7"/>
        <v>500</v>
      </c>
      <c r="K46" s="90">
        <f t="shared" si="7"/>
        <v>500</v>
      </c>
      <c r="L46" s="220" t="s">
        <v>114</v>
      </c>
      <c r="M46" s="220" t="s">
        <v>41</v>
      </c>
    </row>
    <row r="47" spans="1:13" ht="26.4" x14ac:dyDescent="0.25">
      <c r="A47" s="218"/>
      <c r="B47" s="219"/>
      <c r="C47" s="221"/>
      <c r="D47" s="77" t="s">
        <v>120</v>
      </c>
      <c r="E47" s="88">
        <v>0</v>
      </c>
      <c r="F47" s="88">
        <f>SUM(G47:K47)</f>
        <v>0</v>
      </c>
      <c r="G47" s="88">
        <v>0</v>
      </c>
      <c r="H47" s="88">
        <v>0</v>
      </c>
      <c r="I47" s="88">
        <v>0</v>
      </c>
      <c r="J47" s="88">
        <v>0</v>
      </c>
      <c r="K47" s="88">
        <v>0</v>
      </c>
      <c r="L47" s="221"/>
      <c r="M47" s="221"/>
    </row>
    <row r="48" spans="1:13" ht="26.4" x14ac:dyDescent="0.25">
      <c r="A48" s="218"/>
      <c r="B48" s="219"/>
      <c r="C48" s="221"/>
      <c r="D48" s="77" t="s">
        <v>152</v>
      </c>
      <c r="E48" s="88">
        <v>0</v>
      </c>
      <c r="F48" s="88">
        <f>SUM(G48:K48)</f>
        <v>0</v>
      </c>
      <c r="G48" s="88">
        <v>0</v>
      </c>
      <c r="H48" s="88">
        <v>0</v>
      </c>
      <c r="I48" s="88">
        <v>0</v>
      </c>
      <c r="J48" s="88">
        <v>0</v>
      </c>
      <c r="K48" s="88">
        <v>0</v>
      </c>
      <c r="L48" s="221"/>
      <c r="M48" s="221"/>
    </row>
    <row r="49" spans="1:13" ht="26.4" x14ac:dyDescent="0.25">
      <c r="A49" s="218"/>
      <c r="B49" s="219"/>
      <c r="C49" s="221"/>
      <c r="D49" s="77" t="s">
        <v>129</v>
      </c>
      <c r="E49" s="88">
        <v>0</v>
      </c>
      <c r="F49" s="88">
        <f>SUM(G49:K49)</f>
        <v>2918</v>
      </c>
      <c r="G49" s="88">
        <v>918</v>
      </c>
      <c r="H49" s="88">
        <v>500</v>
      </c>
      <c r="I49" s="88">
        <v>500</v>
      </c>
      <c r="J49" s="88">
        <v>500</v>
      </c>
      <c r="K49" s="88">
        <v>500</v>
      </c>
      <c r="L49" s="221"/>
      <c r="M49" s="221"/>
    </row>
    <row r="50" spans="1:13" x14ac:dyDescent="0.25">
      <c r="A50" s="218"/>
      <c r="B50" s="219"/>
      <c r="C50" s="221"/>
      <c r="D50" s="77" t="s">
        <v>130</v>
      </c>
      <c r="E50" s="88">
        <v>0</v>
      </c>
      <c r="F50" s="88">
        <f>SUM(G50:K50)</f>
        <v>0</v>
      </c>
      <c r="G50" s="88">
        <v>0</v>
      </c>
      <c r="H50" s="88">
        <v>0</v>
      </c>
      <c r="I50" s="88">
        <v>0</v>
      </c>
      <c r="J50" s="88">
        <v>0</v>
      </c>
      <c r="K50" s="88">
        <v>0</v>
      </c>
      <c r="L50" s="222"/>
      <c r="M50" s="222"/>
    </row>
    <row r="51" spans="1:13" x14ac:dyDescent="0.25">
      <c r="A51" s="224" t="s">
        <v>39</v>
      </c>
      <c r="B51" s="224"/>
      <c r="C51" s="224" t="s">
        <v>53</v>
      </c>
      <c r="D51" s="89" t="s">
        <v>1</v>
      </c>
      <c r="E51" s="90">
        <f t="shared" ref="E51:K51" si="8">SUM(E52:E55)</f>
        <v>10029</v>
      </c>
      <c r="F51" s="90">
        <f t="shared" si="8"/>
        <v>71317</v>
      </c>
      <c r="G51" s="90">
        <f t="shared" si="8"/>
        <v>30362</v>
      </c>
      <c r="H51" s="90">
        <f t="shared" si="8"/>
        <v>10250</v>
      </c>
      <c r="I51" s="90">
        <f t="shared" si="8"/>
        <v>10235</v>
      </c>
      <c r="J51" s="90">
        <f t="shared" si="8"/>
        <v>10235</v>
      </c>
      <c r="K51" s="90">
        <f t="shared" si="8"/>
        <v>10235</v>
      </c>
      <c r="L51" s="224"/>
      <c r="M51" s="224"/>
    </row>
    <row r="52" spans="1:13" ht="26.4" x14ac:dyDescent="0.25">
      <c r="A52" s="224"/>
      <c r="B52" s="224"/>
      <c r="C52" s="224"/>
      <c r="D52" s="77" t="s">
        <v>120</v>
      </c>
      <c r="E52" s="88">
        <v>0</v>
      </c>
      <c r="F52" s="88">
        <f>SUM(G52:K52)</f>
        <v>15000</v>
      </c>
      <c r="G52" s="88">
        <v>15000</v>
      </c>
      <c r="H52" s="88">
        <v>0</v>
      </c>
      <c r="I52" s="88">
        <v>0</v>
      </c>
      <c r="J52" s="88">
        <v>0</v>
      </c>
      <c r="K52" s="88">
        <v>0</v>
      </c>
      <c r="L52" s="224"/>
      <c r="M52" s="224"/>
    </row>
    <row r="53" spans="1:13" ht="26.4" x14ac:dyDescent="0.25">
      <c r="A53" s="224"/>
      <c r="B53" s="224"/>
      <c r="C53" s="224"/>
      <c r="D53" s="77" t="s">
        <v>152</v>
      </c>
      <c r="E53" s="88">
        <v>0</v>
      </c>
      <c r="F53" s="88">
        <f>SUM(G53:K53)</f>
        <v>0</v>
      </c>
      <c r="G53" s="88">
        <v>0</v>
      </c>
      <c r="H53" s="88">
        <v>0</v>
      </c>
      <c r="I53" s="88">
        <v>0</v>
      </c>
      <c r="J53" s="88">
        <v>0</v>
      </c>
      <c r="K53" s="88">
        <v>0</v>
      </c>
      <c r="L53" s="224"/>
      <c r="M53" s="224"/>
    </row>
    <row r="54" spans="1:13" ht="26.4" x14ac:dyDescent="0.25">
      <c r="A54" s="224"/>
      <c r="B54" s="224"/>
      <c r="C54" s="224"/>
      <c r="D54" s="77" t="s">
        <v>129</v>
      </c>
      <c r="E54" s="88">
        <v>10029</v>
      </c>
      <c r="F54" s="88">
        <f>SUM(G54:K54)</f>
        <v>56287</v>
      </c>
      <c r="G54" s="88">
        <v>15347</v>
      </c>
      <c r="H54" s="88">
        <v>10235</v>
      </c>
      <c r="I54" s="88">
        <v>10235</v>
      </c>
      <c r="J54" s="88">
        <v>10235</v>
      </c>
      <c r="K54" s="88">
        <v>10235</v>
      </c>
      <c r="L54" s="224"/>
      <c r="M54" s="224"/>
    </row>
    <row r="55" spans="1:13" x14ac:dyDescent="0.25">
      <c r="A55" s="224"/>
      <c r="B55" s="224"/>
      <c r="C55" s="224"/>
      <c r="D55" s="77" t="s">
        <v>130</v>
      </c>
      <c r="E55" s="88">
        <v>0</v>
      </c>
      <c r="F55" s="88">
        <f>SUM(G55:K55)</f>
        <v>30</v>
      </c>
      <c r="G55" s="88">
        <v>15</v>
      </c>
      <c r="H55" s="88">
        <v>15</v>
      </c>
      <c r="I55" s="88">
        <v>0</v>
      </c>
      <c r="J55" s="88">
        <v>0</v>
      </c>
      <c r="K55" s="88">
        <v>0</v>
      </c>
      <c r="L55" s="224"/>
      <c r="M55" s="224"/>
    </row>
  </sheetData>
  <mergeCells count="58">
    <mergeCell ref="I1:M1"/>
    <mergeCell ref="I2:M2"/>
    <mergeCell ref="A3:M3"/>
    <mergeCell ref="A5:A6"/>
    <mergeCell ref="B5:B6"/>
    <mergeCell ref="C5:C6"/>
    <mergeCell ref="D5:D6"/>
    <mergeCell ref="E5:E6"/>
    <mergeCell ref="F5:F6"/>
    <mergeCell ref="G5:K5"/>
    <mergeCell ref="L5:L6"/>
    <mergeCell ref="M5:M6"/>
    <mergeCell ref="M19:M23"/>
    <mergeCell ref="A30:A34"/>
    <mergeCell ref="B30:B34"/>
    <mergeCell ref="A8:A12"/>
    <mergeCell ref="B8:B12"/>
    <mergeCell ref="C8:C12"/>
    <mergeCell ref="L8:L12"/>
    <mergeCell ref="M8:M12"/>
    <mergeCell ref="C25:C29"/>
    <mergeCell ref="L25:L29"/>
    <mergeCell ref="M25:M29"/>
    <mergeCell ref="A13:M13"/>
    <mergeCell ref="A51:B55"/>
    <mergeCell ref="C51:C55"/>
    <mergeCell ref="L51:M55"/>
    <mergeCell ref="A14:A18"/>
    <mergeCell ref="B14:B18"/>
    <mergeCell ref="C14:C18"/>
    <mergeCell ref="L14:L18"/>
    <mergeCell ref="M14:M18"/>
    <mergeCell ref="A19:A23"/>
    <mergeCell ref="B19:B23"/>
    <mergeCell ref="C19:C23"/>
    <mergeCell ref="L19:L23"/>
    <mergeCell ref="A24:M24"/>
    <mergeCell ref="A40:A44"/>
    <mergeCell ref="B40:B44"/>
    <mergeCell ref="C40:C44"/>
    <mergeCell ref="L40:L44"/>
    <mergeCell ref="M40:M44"/>
    <mergeCell ref="A35:A39"/>
    <mergeCell ref="B35:B39"/>
    <mergeCell ref="C35:C39"/>
    <mergeCell ref="L35:L39"/>
    <mergeCell ref="M35:M39"/>
    <mergeCell ref="C30:C34"/>
    <mergeCell ref="L30:L34"/>
    <mergeCell ref="M30:M34"/>
    <mergeCell ref="A25:A29"/>
    <mergeCell ref="B25:B29"/>
    <mergeCell ref="A45:M45"/>
    <mergeCell ref="A46:A50"/>
    <mergeCell ref="B46:B50"/>
    <mergeCell ref="C46:C50"/>
    <mergeCell ref="L46:L50"/>
    <mergeCell ref="M46:M50"/>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16" sqref="A1:XFD1048576"/>
    </sheetView>
  </sheetViews>
  <sheetFormatPr defaultColWidth="17.109375" defaultRowHeight="15.6" x14ac:dyDescent="0.3"/>
  <cols>
    <col min="1" max="1" width="4.44140625" style="14" customWidth="1"/>
    <col min="2" max="2" width="52.44140625" style="14" customWidth="1"/>
    <col min="3" max="3" width="26" style="14" customWidth="1"/>
    <col min="4" max="4" width="9.6640625" style="14" customWidth="1"/>
    <col min="5" max="5" width="10.44140625" style="14" customWidth="1"/>
    <col min="6" max="6" width="11.109375" style="14" customWidth="1"/>
    <col min="7" max="7" width="11.33203125" style="14" customWidth="1"/>
    <col min="8" max="8" width="44.33203125" style="14" customWidth="1"/>
    <col min="9" max="256" width="17.109375" style="14"/>
    <col min="257" max="257" width="4.44140625" style="14" customWidth="1"/>
    <col min="258" max="258" width="52.44140625" style="14" customWidth="1"/>
    <col min="259" max="259" width="25" style="14" customWidth="1"/>
    <col min="260" max="260" width="9.6640625" style="14" customWidth="1"/>
    <col min="261" max="261" width="10.44140625" style="14" customWidth="1"/>
    <col min="262" max="262" width="11.109375" style="14" customWidth="1"/>
    <col min="263" max="263" width="11.33203125" style="14" customWidth="1"/>
    <col min="264" max="264" width="44.33203125" style="14" customWidth="1"/>
    <col min="265" max="512" width="17.109375" style="14"/>
    <col min="513" max="513" width="4.44140625" style="14" customWidth="1"/>
    <col min="514" max="514" width="52.44140625" style="14" customWidth="1"/>
    <col min="515" max="515" width="25" style="14" customWidth="1"/>
    <col min="516" max="516" width="9.6640625" style="14" customWidth="1"/>
    <col min="517" max="517" width="10.44140625" style="14" customWidth="1"/>
    <col min="518" max="518" width="11.109375" style="14" customWidth="1"/>
    <col min="519" max="519" width="11.33203125" style="14" customWidth="1"/>
    <col min="520" max="520" width="44.33203125" style="14" customWidth="1"/>
    <col min="521" max="768" width="17.109375" style="14"/>
    <col min="769" max="769" width="4.44140625" style="14" customWidth="1"/>
    <col min="770" max="770" width="52.44140625" style="14" customWidth="1"/>
    <col min="771" max="771" width="25" style="14" customWidth="1"/>
    <col min="772" max="772" width="9.6640625" style="14" customWidth="1"/>
    <col min="773" max="773" width="10.44140625" style="14" customWidth="1"/>
    <col min="774" max="774" width="11.109375" style="14" customWidth="1"/>
    <col min="775" max="775" width="11.33203125" style="14" customWidth="1"/>
    <col min="776" max="776" width="44.33203125" style="14" customWidth="1"/>
    <col min="777" max="1024" width="17.109375" style="14"/>
    <col min="1025" max="1025" width="4.44140625" style="14" customWidth="1"/>
    <col min="1026" max="1026" width="52.44140625" style="14" customWidth="1"/>
    <col min="1027" max="1027" width="25" style="14" customWidth="1"/>
    <col min="1028" max="1028" width="9.6640625" style="14" customWidth="1"/>
    <col min="1029" max="1029" width="10.44140625" style="14" customWidth="1"/>
    <col min="1030" max="1030" width="11.109375" style="14" customWidth="1"/>
    <col min="1031" max="1031" width="11.33203125" style="14" customWidth="1"/>
    <col min="1032" max="1032" width="44.33203125" style="14" customWidth="1"/>
    <col min="1033" max="1280" width="17.109375" style="14"/>
    <col min="1281" max="1281" width="4.44140625" style="14" customWidth="1"/>
    <col min="1282" max="1282" width="52.44140625" style="14" customWidth="1"/>
    <col min="1283" max="1283" width="25" style="14" customWidth="1"/>
    <col min="1284" max="1284" width="9.6640625" style="14" customWidth="1"/>
    <col min="1285" max="1285" width="10.44140625" style="14" customWidth="1"/>
    <col min="1286" max="1286" width="11.109375" style="14" customWidth="1"/>
    <col min="1287" max="1287" width="11.33203125" style="14" customWidth="1"/>
    <col min="1288" max="1288" width="44.33203125" style="14" customWidth="1"/>
    <col min="1289" max="1536" width="17.109375" style="14"/>
    <col min="1537" max="1537" width="4.44140625" style="14" customWidth="1"/>
    <col min="1538" max="1538" width="52.44140625" style="14" customWidth="1"/>
    <col min="1539" max="1539" width="25" style="14" customWidth="1"/>
    <col min="1540" max="1540" width="9.6640625" style="14" customWidth="1"/>
    <col min="1541" max="1541" width="10.44140625" style="14" customWidth="1"/>
    <col min="1542" max="1542" width="11.109375" style="14" customWidth="1"/>
    <col min="1543" max="1543" width="11.33203125" style="14" customWidth="1"/>
    <col min="1544" max="1544" width="44.33203125" style="14" customWidth="1"/>
    <col min="1545" max="1792" width="17.109375" style="14"/>
    <col min="1793" max="1793" width="4.44140625" style="14" customWidth="1"/>
    <col min="1794" max="1794" width="52.44140625" style="14" customWidth="1"/>
    <col min="1795" max="1795" width="25" style="14" customWidth="1"/>
    <col min="1796" max="1796" width="9.6640625" style="14" customWidth="1"/>
    <col min="1797" max="1797" width="10.44140625" style="14" customWidth="1"/>
    <col min="1798" max="1798" width="11.109375" style="14" customWidth="1"/>
    <col min="1799" max="1799" width="11.33203125" style="14" customWidth="1"/>
    <col min="1800" max="1800" width="44.33203125" style="14" customWidth="1"/>
    <col min="1801" max="2048" width="17.109375" style="14"/>
    <col min="2049" max="2049" width="4.44140625" style="14" customWidth="1"/>
    <col min="2050" max="2050" width="52.44140625" style="14" customWidth="1"/>
    <col min="2051" max="2051" width="25" style="14" customWidth="1"/>
    <col min="2052" max="2052" width="9.6640625" style="14" customWidth="1"/>
    <col min="2053" max="2053" width="10.44140625" style="14" customWidth="1"/>
    <col min="2054" max="2054" width="11.109375" style="14" customWidth="1"/>
    <col min="2055" max="2055" width="11.33203125" style="14" customWidth="1"/>
    <col min="2056" max="2056" width="44.33203125" style="14" customWidth="1"/>
    <col min="2057" max="2304" width="17.109375" style="14"/>
    <col min="2305" max="2305" width="4.44140625" style="14" customWidth="1"/>
    <col min="2306" max="2306" width="52.44140625" style="14" customWidth="1"/>
    <col min="2307" max="2307" width="25" style="14" customWidth="1"/>
    <col min="2308" max="2308" width="9.6640625" style="14" customWidth="1"/>
    <col min="2309" max="2309" width="10.44140625" style="14" customWidth="1"/>
    <col min="2310" max="2310" width="11.109375" style="14" customWidth="1"/>
    <col min="2311" max="2311" width="11.33203125" style="14" customWidth="1"/>
    <col min="2312" max="2312" width="44.33203125" style="14" customWidth="1"/>
    <col min="2313" max="2560" width="17.109375" style="14"/>
    <col min="2561" max="2561" width="4.44140625" style="14" customWidth="1"/>
    <col min="2562" max="2562" width="52.44140625" style="14" customWidth="1"/>
    <col min="2563" max="2563" width="25" style="14" customWidth="1"/>
    <col min="2564" max="2564" width="9.6640625" style="14" customWidth="1"/>
    <col min="2565" max="2565" width="10.44140625" style="14" customWidth="1"/>
    <col min="2566" max="2566" width="11.109375" style="14" customWidth="1"/>
    <col min="2567" max="2567" width="11.33203125" style="14" customWidth="1"/>
    <col min="2568" max="2568" width="44.33203125" style="14" customWidth="1"/>
    <col min="2569" max="2816" width="17.109375" style="14"/>
    <col min="2817" max="2817" width="4.44140625" style="14" customWidth="1"/>
    <col min="2818" max="2818" width="52.44140625" style="14" customWidth="1"/>
    <col min="2819" max="2819" width="25" style="14" customWidth="1"/>
    <col min="2820" max="2820" width="9.6640625" style="14" customWidth="1"/>
    <col min="2821" max="2821" width="10.44140625" style="14" customWidth="1"/>
    <col min="2822" max="2822" width="11.109375" style="14" customWidth="1"/>
    <col min="2823" max="2823" width="11.33203125" style="14" customWidth="1"/>
    <col min="2824" max="2824" width="44.33203125" style="14" customWidth="1"/>
    <col min="2825" max="3072" width="17.109375" style="14"/>
    <col min="3073" max="3073" width="4.44140625" style="14" customWidth="1"/>
    <col min="3074" max="3074" width="52.44140625" style="14" customWidth="1"/>
    <col min="3075" max="3075" width="25" style="14" customWidth="1"/>
    <col min="3076" max="3076" width="9.6640625" style="14" customWidth="1"/>
    <col min="3077" max="3077" width="10.44140625" style="14" customWidth="1"/>
    <col min="3078" max="3078" width="11.109375" style="14" customWidth="1"/>
    <col min="3079" max="3079" width="11.33203125" style="14" customWidth="1"/>
    <col min="3080" max="3080" width="44.33203125" style="14" customWidth="1"/>
    <col min="3081" max="3328" width="17.109375" style="14"/>
    <col min="3329" max="3329" width="4.44140625" style="14" customWidth="1"/>
    <col min="3330" max="3330" width="52.44140625" style="14" customWidth="1"/>
    <col min="3331" max="3331" width="25" style="14" customWidth="1"/>
    <col min="3332" max="3332" width="9.6640625" style="14" customWidth="1"/>
    <col min="3333" max="3333" width="10.44140625" style="14" customWidth="1"/>
    <col min="3334" max="3334" width="11.109375" style="14" customWidth="1"/>
    <col min="3335" max="3335" width="11.33203125" style="14" customWidth="1"/>
    <col min="3336" max="3336" width="44.33203125" style="14" customWidth="1"/>
    <col min="3337" max="3584" width="17.109375" style="14"/>
    <col min="3585" max="3585" width="4.44140625" style="14" customWidth="1"/>
    <col min="3586" max="3586" width="52.44140625" style="14" customWidth="1"/>
    <col min="3587" max="3587" width="25" style="14" customWidth="1"/>
    <col min="3588" max="3588" width="9.6640625" style="14" customWidth="1"/>
    <col min="3589" max="3589" width="10.44140625" style="14" customWidth="1"/>
    <col min="3590" max="3590" width="11.109375" style="14" customWidth="1"/>
    <col min="3591" max="3591" width="11.33203125" style="14" customWidth="1"/>
    <col min="3592" max="3592" width="44.33203125" style="14" customWidth="1"/>
    <col min="3593" max="3840" width="17.109375" style="14"/>
    <col min="3841" max="3841" width="4.44140625" style="14" customWidth="1"/>
    <col min="3842" max="3842" width="52.44140625" style="14" customWidth="1"/>
    <col min="3843" max="3843" width="25" style="14" customWidth="1"/>
    <col min="3844" max="3844" width="9.6640625" style="14" customWidth="1"/>
    <col min="3845" max="3845" width="10.44140625" style="14" customWidth="1"/>
    <col min="3846" max="3846" width="11.109375" style="14" customWidth="1"/>
    <col min="3847" max="3847" width="11.33203125" style="14" customWidth="1"/>
    <col min="3848" max="3848" width="44.33203125" style="14" customWidth="1"/>
    <col min="3849" max="4096" width="17.109375" style="14"/>
    <col min="4097" max="4097" width="4.44140625" style="14" customWidth="1"/>
    <col min="4098" max="4098" width="52.44140625" style="14" customWidth="1"/>
    <col min="4099" max="4099" width="25" style="14" customWidth="1"/>
    <col min="4100" max="4100" width="9.6640625" style="14" customWidth="1"/>
    <col min="4101" max="4101" width="10.44140625" style="14" customWidth="1"/>
    <col min="4102" max="4102" width="11.109375" style="14" customWidth="1"/>
    <col min="4103" max="4103" width="11.33203125" style="14" customWidth="1"/>
    <col min="4104" max="4104" width="44.33203125" style="14" customWidth="1"/>
    <col min="4105" max="4352" width="17.109375" style="14"/>
    <col min="4353" max="4353" width="4.44140625" style="14" customWidth="1"/>
    <col min="4354" max="4354" width="52.44140625" style="14" customWidth="1"/>
    <col min="4355" max="4355" width="25" style="14" customWidth="1"/>
    <col min="4356" max="4356" width="9.6640625" style="14" customWidth="1"/>
    <col min="4357" max="4357" width="10.44140625" style="14" customWidth="1"/>
    <col min="4358" max="4358" width="11.109375" style="14" customWidth="1"/>
    <col min="4359" max="4359" width="11.33203125" style="14" customWidth="1"/>
    <col min="4360" max="4360" width="44.33203125" style="14" customWidth="1"/>
    <col min="4361" max="4608" width="17.109375" style="14"/>
    <col min="4609" max="4609" width="4.44140625" style="14" customWidth="1"/>
    <col min="4610" max="4610" width="52.44140625" style="14" customWidth="1"/>
    <col min="4611" max="4611" width="25" style="14" customWidth="1"/>
    <col min="4612" max="4612" width="9.6640625" style="14" customWidth="1"/>
    <col min="4613" max="4613" width="10.44140625" style="14" customWidth="1"/>
    <col min="4614" max="4614" width="11.109375" style="14" customWidth="1"/>
    <col min="4615" max="4615" width="11.33203125" style="14" customWidth="1"/>
    <col min="4616" max="4616" width="44.33203125" style="14" customWidth="1"/>
    <col min="4617" max="4864" width="17.109375" style="14"/>
    <col min="4865" max="4865" width="4.44140625" style="14" customWidth="1"/>
    <col min="4866" max="4866" width="52.44140625" style="14" customWidth="1"/>
    <col min="4867" max="4867" width="25" style="14" customWidth="1"/>
    <col min="4868" max="4868" width="9.6640625" style="14" customWidth="1"/>
    <col min="4869" max="4869" width="10.44140625" style="14" customWidth="1"/>
    <col min="4870" max="4870" width="11.109375" style="14" customWidth="1"/>
    <col min="4871" max="4871" width="11.33203125" style="14" customWidth="1"/>
    <col min="4872" max="4872" width="44.33203125" style="14" customWidth="1"/>
    <col min="4873" max="5120" width="17.109375" style="14"/>
    <col min="5121" max="5121" width="4.44140625" style="14" customWidth="1"/>
    <col min="5122" max="5122" width="52.44140625" style="14" customWidth="1"/>
    <col min="5123" max="5123" width="25" style="14" customWidth="1"/>
    <col min="5124" max="5124" width="9.6640625" style="14" customWidth="1"/>
    <col min="5125" max="5125" width="10.44140625" style="14" customWidth="1"/>
    <col min="5126" max="5126" width="11.109375" style="14" customWidth="1"/>
    <col min="5127" max="5127" width="11.33203125" style="14" customWidth="1"/>
    <col min="5128" max="5128" width="44.33203125" style="14" customWidth="1"/>
    <col min="5129" max="5376" width="17.109375" style="14"/>
    <col min="5377" max="5377" width="4.44140625" style="14" customWidth="1"/>
    <col min="5378" max="5378" width="52.44140625" style="14" customWidth="1"/>
    <col min="5379" max="5379" width="25" style="14" customWidth="1"/>
    <col min="5380" max="5380" width="9.6640625" style="14" customWidth="1"/>
    <col min="5381" max="5381" width="10.44140625" style="14" customWidth="1"/>
    <col min="5382" max="5382" width="11.109375" style="14" customWidth="1"/>
    <col min="5383" max="5383" width="11.33203125" style="14" customWidth="1"/>
    <col min="5384" max="5384" width="44.33203125" style="14" customWidth="1"/>
    <col min="5385" max="5632" width="17.109375" style="14"/>
    <col min="5633" max="5633" width="4.44140625" style="14" customWidth="1"/>
    <col min="5634" max="5634" width="52.44140625" style="14" customWidth="1"/>
    <col min="5635" max="5635" width="25" style="14" customWidth="1"/>
    <col min="5636" max="5636" width="9.6640625" style="14" customWidth="1"/>
    <col min="5637" max="5637" width="10.44140625" style="14" customWidth="1"/>
    <col min="5638" max="5638" width="11.109375" style="14" customWidth="1"/>
    <col min="5639" max="5639" width="11.33203125" style="14" customWidth="1"/>
    <col min="5640" max="5640" width="44.33203125" style="14" customWidth="1"/>
    <col min="5641" max="5888" width="17.109375" style="14"/>
    <col min="5889" max="5889" width="4.44140625" style="14" customWidth="1"/>
    <col min="5890" max="5890" width="52.44140625" style="14" customWidth="1"/>
    <col min="5891" max="5891" width="25" style="14" customWidth="1"/>
    <col min="5892" max="5892" width="9.6640625" style="14" customWidth="1"/>
    <col min="5893" max="5893" width="10.44140625" style="14" customWidth="1"/>
    <col min="5894" max="5894" width="11.109375" style="14" customWidth="1"/>
    <col min="5895" max="5895" width="11.33203125" style="14" customWidth="1"/>
    <col min="5896" max="5896" width="44.33203125" style="14" customWidth="1"/>
    <col min="5897" max="6144" width="17.109375" style="14"/>
    <col min="6145" max="6145" width="4.44140625" style="14" customWidth="1"/>
    <col min="6146" max="6146" width="52.44140625" style="14" customWidth="1"/>
    <col min="6147" max="6147" width="25" style="14" customWidth="1"/>
    <col min="6148" max="6148" width="9.6640625" style="14" customWidth="1"/>
    <col min="6149" max="6149" width="10.44140625" style="14" customWidth="1"/>
    <col min="6150" max="6150" width="11.109375" style="14" customWidth="1"/>
    <col min="6151" max="6151" width="11.33203125" style="14" customWidth="1"/>
    <col min="6152" max="6152" width="44.33203125" style="14" customWidth="1"/>
    <col min="6153" max="6400" width="17.109375" style="14"/>
    <col min="6401" max="6401" width="4.44140625" style="14" customWidth="1"/>
    <col min="6402" max="6402" width="52.44140625" style="14" customWidth="1"/>
    <col min="6403" max="6403" width="25" style="14" customWidth="1"/>
    <col min="6404" max="6404" width="9.6640625" style="14" customWidth="1"/>
    <col min="6405" max="6405" width="10.44140625" style="14" customWidth="1"/>
    <col min="6406" max="6406" width="11.109375" style="14" customWidth="1"/>
    <col min="6407" max="6407" width="11.33203125" style="14" customWidth="1"/>
    <col min="6408" max="6408" width="44.33203125" style="14" customWidth="1"/>
    <col min="6409" max="6656" width="17.109375" style="14"/>
    <col min="6657" max="6657" width="4.44140625" style="14" customWidth="1"/>
    <col min="6658" max="6658" width="52.44140625" style="14" customWidth="1"/>
    <col min="6659" max="6659" width="25" style="14" customWidth="1"/>
    <col min="6660" max="6660" width="9.6640625" style="14" customWidth="1"/>
    <col min="6661" max="6661" width="10.44140625" style="14" customWidth="1"/>
    <col min="6662" max="6662" width="11.109375" style="14" customWidth="1"/>
    <col min="6663" max="6663" width="11.33203125" style="14" customWidth="1"/>
    <col min="6664" max="6664" width="44.33203125" style="14" customWidth="1"/>
    <col min="6665" max="6912" width="17.109375" style="14"/>
    <col min="6913" max="6913" width="4.44140625" style="14" customWidth="1"/>
    <col min="6914" max="6914" width="52.44140625" style="14" customWidth="1"/>
    <col min="6915" max="6915" width="25" style="14" customWidth="1"/>
    <col min="6916" max="6916" width="9.6640625" style="14" customWidth="1"/>
    <col min="6917" max="6917" width="10.44140625" style="14" customWidth="1"/>
    <col min="6918" max="6918" width="11.109375" style="14" customWidth="1"/>
    <col min="6919" max="6919" width="11.33203125" style="14" customWidth="1"/>
    <col min="6920" max="6920" width="44.33203125" style="14" customWidth="1"/>
    <col min="6921" max="7168" width="17.109375" style="14"/>
    <col min="7169" max="7169" width="4.44140625" style="14" customWidth="1"/>
    <col min="7170" max="7170" width="52.44140625" style="14" customWidth="1"/>
    <col min="7171" max="7171" width="25" style="14" customWidth="1"/>
    <col min="7172" max="7172" width="9.6640625" style="14" customWidth="1"/>
    <col min="7173" max="7173" width="10.44140625" style="14" customWidth="1"/>
    <col min="7174" max="7174" width="11.109375" style="14" customWidth="1"/>
    <col min="7175" max="7175" width="11.33203125" style="14" customWidth="1"/>
    <col min="7176" max="7176" width="44.33203125" style="14" customWidth="1"/>
    <col min="7177" max="7424" width="17.109375" style="14"/>
    <col min="7425" max="7425" width="4.44140625" style="14" customWidth="1"/>
    <col min="7426" max="7426" width="52.44140625" style="14" customWidth="1"/>
    <col min="7427" max="7427" width="25" style="14" customWidth="1"/>
    <col min="7428" max="7428" width="9.6640625" style="14" customWidth="1"/>
    <col min="7429" max="7429" width="10.44140625" style="14" customWidth="1"/>
    <col min="7430" max="7430" width="11.109375" style="14" customWidth="1"/>
    <col min="7431" max="7431" width="11.33203125" style="14" customWidth="1"/>
    <col min="7432" max="7432" width="44.33203125" style="14" customWidth="1"/>
    <col min="7433" max="7680" width="17.109375" style="14"/>
    <col min="7681" max="7681" width="4.44140625" style="14" customWidth="1"/>
    <col min="7682" max="7682" width="52.44140625" style="14" customWidth="1"/>
    <col min="7683" max="7683" width="25" style="14" customWidth="1"/>
    <col min="7684" max="7684" width="9.6640625" style="14" customWidth="1"/>
    <col min="7685" max="7685" width="10.44140625" style="14" customWidth="1"/>
    <col min="7686" max="7686" width="11.109375" style="14" customWidth="1"/>
    <col min="7687" max="7687" width="11.33203125" style="14" customWidth="1"/>
    <col min="7688" max="7688" width="44.33203125" style="14" customWidth="1"/>
    <col min="7689" max="7936" width="17.109375" style="14"/>
    <col min="7937" max="7937" width="4.44140625" style="14" customWidth="1"/>
    <col min="7938" max="7938" width="52.44140625" style="14" customWidth="1"/>
    <col min="7939" max="7939" width="25" style="14" customWidth="1"/>
    <col min="7940" max="7940" width="9.6640625" style="14" customWidth="1"/>
    <col min="7941" max="7941" width="10.44140625" style="14" customWidth="1"/>
    <col min="7942" max="7942" width="11.109375" style="14" customWidth="1"/>
    <col min="7943" max="7943" width="11.33203125" style="14" customWidth="1"/>
    <col min="7944" max="7944" width="44.33203125" style="14" customWidth="1"/>
    <col min="7945" max="8192" width="17.109375" style="14"/>
    <col min="8193" max="8193" width="4.44140625" style="14" customWidth="1"/>
    <col min="8194" max="8194" width="52.44140625" style="14" customWidth="1"/>
    <col min="8195" max="8195" width="25" style="14" customWidth="1"/>
    <col min="8196" max="8196" width="9.6640625" style="14" customWidth="1"/>
    <col min="8197" max="8197" width="10.44140625" style="14" customWidth="1"/>
    <col min="8198" max="8198" width="11.109375" style="14" customWidth="1"/>
    <col min="8199" max="8199" width="11.33203125" style="14" customWidth="1"/>
    <col min="8200" max="8200" width="44.33203125" style="14" customWidth="1"/>
    <col min="8201" max="8448" width="17.109375" style="14"/>
    <col min="8449" max="8449" width="4.44140625" style="14" customWidth="1"/>
    <col min="8450" max="8450" width="52.44140625" style="14" customWidth="1"/>
    <col min="8451" max="8451" width="25" style="14" customWidth="1"/>
    <col min="8452" max="8452" width="9.6640625" style="14" customWidth="1"/>
    <col min="8453" max="8453" width="10.44140625" style="14" customWidth="1"/>
    <col min="8454" max="8454" width="11.109375" style="14" customWidth="1"/>
    <col min="8455" max="8455" width="11.33203125" style="14" customWidth="1"/>
    <col min="8456" max="8456" width="44.33203125" style="14" customWidth="1"/>
    <col min="8457" max="8704" width="17.109375" style="14"/>
    <col min="8705" max="8705" width="4.44140625" style="14" customWidth="1"/>
    <col min="8706" max="8706" width="52.44140625" style="14" customWidth="1"/>
    <col min="8707" max="8707" width="25" style="14" customWidth="1"/>
    <col min="8708" max="8708" width="9.6640625" style="14" customWidth="1"/>
    <col min="8709" max="8709" width="10.44140625" style="14" customWidth="1"/>
    <col min="8710" max="8710" width="11.109375" style="14" customWidth="1"/>
    <col min="8711" max="8711" width="11.33203125" style="14" customWidth="1"/>
    <col min="8712" max="8712" width="44.33203125" style="14" customWidth="1"/>
    <col min="8713" max="8960" width="17.109375" style="14"/>
    <col min="8961" max="8961" width="4.44140625" style="14" customWidth="1"/>
    <col min="8962" max="8962" width="52.44140625" style="14" customWidth="1"/>
    <col min="8963" max="8963" width="25" style="14" customWidth="1"/>
    <col min="8964" max="8964" width="9.6640625" style="14" customWidth="1"/>
    <col min="8965" max="8965" width="10.44140625" style="14" customWidth="1"/>
    <col min="8966" max="8966" width="11.109375" style="14" customWidth="1"/>
    <col min="8967" max="8967" width="11.33203125" style="14" customWidth="1"/>
    <col min="8968" max="8968" width="44.33203125" style="14" customWidth="1"/>
    <col min="8969" max="9216" width="17.109375" style="14"/>
    <col min="9217" max="9217" width="4.44140625" style="14" customWidth="1"/>
    <col min="9218" max="9218" width="52.44140625" style="14" customWidth="1"/>
    <col min="9219" max="9219" width="25" style="14" customWidth="1"/>
    <col min="9220" max="9220" width="9.6640625" style="14" customWidth="1"/>
    <col min="9221" max="9221" width="10.44140625" style="14" customWidth="1"/>
    <col min="9222" max="9222" width="11.109375" style="14" customWidth="1"/>
    <col min="9223" max="9223" width="11.33203125" style="14" customWidth="1"/>
    <col min="9224" max="9224" width="44.33203125" style="14" customWidth="1"/>
    <col min="9225" max="9472" width="17.109375" style="14"/>
    <col min="9473" max="9473" width="4.44140625" style="14" customWidth="1"/>
    <col min="9474" max="9474" width="52.44140625" style="14" customWidth="1"/>
    <col min="9475" max="9475" width="25" style="14" customWidth="1"/>
    <col min="9476" max="9476" width="9.6640625" style="14" customWidth="1"/>
    <col min="9477" max="9477" width="10.44140625" style="14" customWidth="1"/>
    <col min="9478" max="9478" width="11.109375" style="14" customWidth="1"/>
    <col min="9479" max="9479" width="11.33203125" style="14" customWidth="1"/>
    <col min="9480" max="9480" width="44.33203125" style="14" customWidth="1"/>
    <col min="9481" max="9728" width="17.109375" style="14"/>
    <col min="9729" max="9729" width="4.44140625" style="14" customWidth="1"/>
    <col min="9730" max="9730" width="52.44140625" style="14" customWidth="1"/>
    <col min="9731" max="9731" width="25" style="14" customWidth="1"/>
    <col min="9732" max="9732" width="9.6640625" style="14" customWidth="1"/>
    <col min="9733" max="9733" width="10.44140625" style="14" customWidth="1"/>
    <col min="9734" max="9734" width="11.109375" style="14" customWidth="1"/>
    <col min="9735" max="9735" width="11.33203125" style="14" customWidth="1"/>
    <col min="9736" max="9736" width="44.33203125" style="14" customWidth="1"/>
    <col min="9737" max="9984" width="17.109375" style="14"/>
    <col min="9985" max="9985" width="4.44140625" style="14" customWidth="1"/>
    <col min="9986" max="9986" width="52.44140625" style="14" customWidth="1"/>
    <col min="9987" max="9987" width="25" style="14" customWidth="1"/>
    <col min="9988" max="9988" width="9.6640625" style="14" customWidth="1"/>
    <col min="9989" max="9989" width="10.44140625" style="14" customWidth="1"/>
    <col min="9990" max="9990" width="11.109375" style="14" customWidth="1"/>
    <col min="9991" max="9991" width="11.33203125" style="14" customWidth="1"/>
    <col min="9992" max="9992" width="44.33203125" style="14" customWidth="1"/>
    <col min="9993" max="10240" width="17.109375" style="14"/>
    <col min="10241" max="10241" width="4.44140625" style="14" customWidth="1"/>
    <col min="10242" max="10242" width="52.44140625" style="14" customWidth="1"/>
    <col min="10243" max="10243" width="25" style="14" customWidth="1"/>
    <col min="10244" max="10244" width="9.6640625" style="14" customWidth="1"/>
    <col min="10245" max="10245" width="10.44140625" style="14" customWidth="1"/>
    <col min="10246" max="10246" width="11.109375" style="14" customWidth="1"/>
    <col min="10247" max="10247" width="11.33203125" style="14" customWidth="1"/>
    <col min="10248" max="10248" width="44.33203125" style="14" customWidth="1"/>
    <col min="10249" max="10496" width="17.109375" style="14"/>
    <col min="10497" max="10497" width="4.44140625" style="14" customWidth="1"/>
    <col min="10498" max="10498" width="52.44140625" style="14" customWidth="1"/>
    <col min="10499" max="10499" width="25" style="14" customWidth="1"/>
    <col min="10500" max="10500" width="9.6640625" style="14" customWidth="1"/>
    <col min="10501" max="10501" width="10.44140625" style="14" customWidth="1"/>
    <col min="10502" max="10502" width="11.109375" style="14" customWidth="1"/>
    <col min="10503" max="10503" width="11.33203125" style="14" customWidth="1"/>
    <col min="10504" max="10504" width="44.33203125" style="14" customWidth="1"/>
    <col min="10505" max="10752" width="17.109375" style="14"/>
    <col min="10753" max="10753" width="4.44140625" style="14" customWidth="1"/>
    <col min="10754" max="10754" width="52.44140625" style="14" customWidth="1"/>
    <col min="10755" max="10755" width="25" style="14" customWidth="1"/>
    <col min="10756" max="10756" width="9.6640625" style="14" customWidth="1"/>
    <col min="10757" max="10757" width="10.44140625" style="14" customWidth="1"/>
    <col min="10758" max="10758" width="11.109375" style="14" customWidth="1"/>
    <col min="10759" max="10759" width="11.33203125" style="14" customWidth="1"/>
    <col min="10760" max="10760" width="44.33203125" style="14" customWidth="1"/>
    <col min="10761" max="11008" width="17.109375" style="14"/>
    <col min="11009" max="11009" width="4.44140625" style="14" customWidth="1"/>
    <col min="11010" max="11010" width="52.44140625" style="14" customWidth="1"/>
    <col min="11011" max="11011" width="25" style="14" customWidth="1"/>
    <col min="11012" max="11012" width="9.6640625" style="14" customWidth="1"/>
    <col min="11013" max="11013" width="10.44140625" style="14" customWidth="1"/>
    <col min="11014" max="11014" width="11.109375" style="14" customWidth="1"/>
    <col min="11015" max="11015" width="11.33203125" style="14" customWidth="1"/>
    <col min="11016" max="11016" width="44.33203125" style="14" customWidth="1"/>
    <col min="11017" max="11264" width="17.109375" style="14"/>
    <col min="11265" max="11265" width="4.44140625" style="14" customWidth="1"/>
    <col min="11266" max="11266" width="52.44140625" style="14" customWidth="1"/>
    <col min="11267" max="11267" width="25" style="14" customWidth="1"/>
    <col min="11268" max="11268" width="9.6640625" style="14" customWidth="1"/>
    <col min="11269" max="11269" width="10.44140625" style="14" customWidth="1"/>
    <col min="11270" max="11270" width="11.109375" style="14" customWidth="1"/>
    <col min="11271" max="11271" width="11.33203125" style="14" customWidth="1"/>
    <col min="11272" max="11272" width="44.33203125" style="14" customWidth="1"/>
    <col min="11273" max="11520" width="17.109375" style="14"/>
    <col min="11521" max="11521" width="4.44140625" style="14" customWidth="1"/>
    <col min="11522" max="11522" width="52.44140625" style="14" customWidth="1"/>
    <col min="11523" max="11523" width="25" style="14" customWidth="1"/>
    <col min="11524" max="11524" width="9.6640625" style="14" customWidth="1"/>
    <col min="11525" max="11525" width="10.44140625" style="14" customWidth="1"/>
    <col min="11526" max="11526" width="11.109375" style="14" customWidth="1"/>
    <col min="11527" max="11527" width="11.33203125" style="14" customWidth="1"/>
    <col min="11528" max="11528" width="44.33203125" style="14" customWidth="1"/>
    <col min="11529" max="11776" width="17.109375" style="14"/>
    <col min="11777" max="11777" width="4.44140625" style="14" customWidth="1"/>
    <col min="11778" max="11778" width="52.44140625" style="14" customWidth="1"/>
    <col min="11779" max="11779" width="25" style="14" customWidth="1"/>
    <col min="11780" max="11780" width="9.6640625" style="14" customWidth="1"/>
    <col min="11781" max="11781" width="10.44140625" style="14" customWidth="1"/>
    <col min="11782" max="11782" width="11.109375" style="14" customWidth="1"/>
    <col min="11783" max="11783" width="11.33203125" style="14" customWidth="1"/>
    <col min="11784" max="11784" width="44.33203125" style="14" customWidth="1"/>
    <col min="11785" max="12032" width="17.109375" style="14"/>
    <col min="12033" max="12033" width="4.44140625" style="14" customWidth="1"/>
    <col min="12034" max="12034" width="52.44140625" style="14" customWidth="1"/>
    <col min="12035" max="12035" width="25" style="14" customWidth="1"/>
    <col min="12036" max="12036" width="9.6640625" style="14" customWidth="1"/>
    <col min="12037" max="12037" width="10.44140625" style="14" customWidth="1"/>
    <col min="12038" max="12038" width="11.109375" style="14" customWidth="1"/>
    <col min="12039" max="12039" width="11.33203125" style="14" customWidth="1"/>
    <col min="12040" max="12040" width="44.33203125" style="14" customWidth="1"/>
    <col min="12041" max="12288" width="17.109375" style="14"/>
    <col min="12289" max="12289" width="4.44140625" style="14" customWidth="1"/>
    <col min="12290" max="12290" width="52.44140625" style="14" customWidth="1"/>
    <col min="12291" max="12291" width="25" style="14" customWidth="1"/>
    <col min="12292" max="12292" width="9.6640625" style="14" customWidth="1"/>
    <col min="12293" max="12293" width="10.44140625" style="14" customWidth="1"/>
    <col min="12294" max="12294" width="11.109375" style="14" customWidth="1"/>
    <col min="12295" max="12295" width="11.33203125" style="14" customWidth="1"/>
    <col min="12296" max="12296" width="44.33203125" style="14" customWidth="1"/>
    <col min="12297" max="12544" width="17.109375" style="14"/>
    <col min="12545" max="12545" width="4.44140625" style="14" customWidth="1"/>
    <col min="12546" max="12546" width="52.44140625" style="14" customWidth="1"/>
    <col min="12547" max="12547" width="25" style="14" customWidth="1"/>
    <col min="12548" max="12548" width="9.6640625" style="14" customWidth="1"/>
    <col min="12549" max="12549" width="10.44140625" style="14" customWidth="1"/>
    <col min="12550" max="12550" width="11.109375" style="14" customWidth="1"/>
    <col min="12551" max="12551" width="11.33203125" style="14" customWidth="1"/>
    <col min="12552" max="12552" width="44.33203125" style="14" customWidth="1"/>
    <col min="12553" max="12800" width="17.109375" style="14"/>
    <col min="12801" max="12801" width="4.44140625" style="14" customWidth="1"/>
    <col min="12802" max="12802" width="52.44140625" style="14" customWidth="1"/>
    <col min="12803" max="12803" width="25" style="14" customWidth="1"/>
    <col min="12804" max="12804" width="9.6640625" style="14" customWidth="1"/>
    <col min="12805" max="12805" width="10.44140625" style="14" customWidth="1"/>
    <col min="12806" max="12806" width="11.109375" style="14" customWidth="1"/>
    <col min="12807" max="12807" width="11.33203125" style="14" customWidth="1"/>
    <col min="12808" max="12808" width="44.33203125" style="14" customWidth="1"/>
    <col min="12809" max="13056" width="17.109375" style="14"/>
    <col min="13057" max="13057" width="4.44140625" style="14" customWidth="1"/>
    <col min="13058" max="13058" width="52.44140625" style="14" customWidth="1"/>
    <col min="13059" max="13059" width="25" style="14" customWidth="1"/>
    <col min="13060" max="13060" width="9.6640625" style="14" customWidth="1"/>
    <col min="13061" max="13061" width="10.44140625" style="14" customWidth="1"/>
    <col min="13062" max="13062" width="11.109375" style="14" customWidth="1"/>
    <col min="13063" max="13063" width="11.33203125" style="14" customWidth="1"/>
    <col min="13064" max="13064" width="44.33203125" style="14" customWidth="1"/>
    <col min="13065" max="13312" width="17.109375" style="14"/>
    <col min="13313" max="13313" width="4.44140625" style="14" customWidth="1"/>
    <col min="13314" max="13314" width="52.44140625" style="14" customWidth="1"/>
    <col min="13315" max="13315" width="25" style="14" customWidth="1"/>
    <col min="13316" max="13316" width="9.6640625" style="14" customWidth="1"/>
    <col min="13317" max="13317" width="10.44140625" style="14" customWidth="1"/>
    <col min="13318" max="13318" width="11.109375" style="14" customWidth="1"/>
    <col min="13319" max="13319" width="11.33203125" style="14" customWidth="1"/>
    <col min="13320" max="13320" width="44.33203125" style="14" customWidth="1"/>
    <col min="13321" max="13568" width="17.109375" style="14"/>
    <col min="13569" max="13569" width="4.44140625" style="14" customWidth="1"/>
    <col min="13570" max="13570" width="52.44140625" style="14" customWidth="1"/>
    <col min="13571" max="13571" width="25" style="14" customWidth="1"/>
    <col min="13572" max="13572" width="9.6640625" style="14" customWidth="1"/>
    <col min="13573" max="13573" width="10.44140625" style="14" customWidth="1"/>
    <col min="13574" max="13574" width="11.109375" style="14" customWidth="1"/>
    <col min="13575" max="13575" width="11.33203125" style="14" customWidth="1"/>
    <col min="13576" max="13576" width="44.33203125" style="14" customWidth="1"/>
    <col min="13577" max="13824" width="17.109375" style="14"/>
    <col min="13825" max="13825" width="4.44140625" style="14" customWidth="1"/>
    <col min="13826" max="13826" width="52.44140625" style="14" customWidth="1"/>
    <col min="13827" max="13827" width="25" style="14" customWidth="1"/>
    <col min="13828" max="13828" width="9.6640625" style="14" customWidth="1"/>
    <col min="13829" max="13829" width="10.44140625" style="14" customWidth="1"/>
    <col min="13830" max="13830" width="11.109375" style="14" customWidth="1"/>
    <col min="13831" max="13831" width="11.33203125" style="14" customWidth="1"/>
    <col min="13832" max="13832" width="44.33203125" style="14" customWidth="1"/>
    <col min="13833" max="14080" width="17.109375" style="14"/>
    <col min="14081" max="14081" width="4.44140625" style="14" customWidth="1"/>
    <col min="14082" max="14082" width="52.44140625" style="14" customWidth="1"/>
    <col min="14083" max="14083" width="25" style="14" customWidth="1"/>
    <col min="14084" max="14084" width="9.6640625" style="14" customWidth="1"/>
    <col min="14085" max="14085" width="10.44140625" style="14" customWidth="1"/>
    <col min="14086" max="14086" width="11.109375" style="14" customWidth="1"/>
    <col min="14087" max="14087" width="11.33203125" style="14" customWidth="1"/>
    <col min="14088" max="14088" width="44.33203125" style="14" customWidth="1"/>
    <col min="14089" max="14336" width="17.109375" style="14"/>
    <col min="14337" max="14337" width="4.44140625" style="14" customWidth="1"/>
    <col min="14338" max="14338" width="52.44140625" style="14" customWidth="1"/>
    <col min="14339" max="14339" width="25" style="14" customWidth="1"/>
    <col min="14340" max="14340" width="9.6640625" style="14" customWidth="1"/>
    <col min="14341" max="14341" width="10.44140625" style="14" customWidth="1"/>
    <col min="14342" max="14342" width="11.109375" style="14" customWidth="1"/>
    <col min="14343" max="14343" width="11.33203125" style="14" customWidth="1"/>
    <col min="14344" max="14344" width="44.33203125" style="14" customWidth="1"/>
    <col min="14345" max="14592" width="17.109375" style="14"/>
    <col min="14593" max="14593" width="4.44140625" style="14" customWidth="1"/>
    <col min="14594" max="14594" width="52.44140625" style="14" customWidth="1"/>
    <col min="14595" max="14595" width="25" style="14" customWidth="1"/>
    <col min="14596" max="14596" width="9.6640625" style="14" customWidth="1"/>
    <col min="14597" max="14597" width="10.44140625" style="14" customWidth="1"/>
    <col min="14598" max="14598" width="11.109375" style="14" customWidth="1"/>
    <col min="14599" max="14599" width="11.33203125" style="14" customWidth="1"/>
    <col min="14600" max="14600" width="44.33203125" style="14" customWidth="1"/>
    <col min="14601" max="14848" width="17.109375" style="14"/>
    <col min="14849" max="14849" width="4.44140625" style="14" customWidth="1"/>
    <col min="14850" max="14850" width="52.44140625" style="14" customWidth="1"/>
    <col min="14851" max="14851" width="25" style="14" customWidth="1"/>
    <col min="14852" max="14852" width="9.6640625" style="14" customWidth="1"/>
    <col min="14853" max="14853" width="10.44140625" style="14" customWidth="1"/>
    <col min="14854" max="14854" width="11.109375" style="14" customWidth="1"/>
    <col min="14855" max="14855" width="11.33203125" style="14" customWidth="1"/>
    <col min="14856" max="14856" width="44.33203125" style="14" customWidth="1"/>
    <col min="14857" max="15104" width="17.109375" style="14"/>
    <col min="15105" max="15105" width="4.44140625" style="14" customWidth="1"/>
    <col min="15106" max="15106" width="52.44140625" style="14" customWidth="1"/>
    <col min="15107" max="15107" width="25" style="14" customWidth="1"/>
    <col min="15108" max="15108" width="9.6640625" style="14" customWidth="1"/>
    <col min="15109" max="15109" width="10.44140625" style="14" customWidth="1"/>
    <col min="15110" max="15110" width="11.109375" style="14" customWidth="1"/>
    <col min="15111" max="15111" width="11.33203125" style="14" customWidth="1"/>
    <col min="15112" max="15112" width="44.33203125" style="14" customWidth="1"/>
    <col min="15113" max="15360" width="17.109375" style="14"/>
    <col min="15361" max="15361" width="4.44140625" style="14" customWidth="1"/>
    <col min="15362" max="15362" width="52.44140625" style="14" customWidth="1"/>
    <col min="15363" max="15363" width="25" style="14" customWidth="1"/>
    <col min="15364" max="15364" width="9.6640625" style="14" customWidth="1"/>
    <col min="15365" max="15365" width="10.44140625" style="14" customWidth="1"/>
    <col min="15366" max="15366" width="11.109375" style="14" customWidth="1"/>
    <col min="15367" max="15367" width="11.33203125" style="14" customWidth="1"/>
    <col min="15368" max="15368" width="44.33203125" style="14" customWidth="1"/>
    <col min="15369" max="15616" width="17.109375" style="14"/>
    <col min="15617" max="15617" width="4.44140625" style="14" customWidth="1"/>
    <col min="15618" max="15618" width="52.44140625" style="14" customWidth="1"/>
    <col min="15619" max="15619" width="25" style="14" customWidth="1"/>
    <col min="15620" max="15620" width="9.6640625" style="14" customWidth="1"/>
    <col min="15621" max="15621" width="10.44140625" style="14" customWidth="1"/>
    <col min="15622" max="15622" width="11.109375" style="14" customWidth="1"/>
    <col min="15623" max="15623" width="11.33203125" style="14" customWidth="1"/>
    <col min="15624" max="15624" width="44.33203125" style="14" customWidth="1"/>
    <col min="15625" max="15872" width="17.109375" style="14"/>
    <col min="15873" max="15873" width="4.44140625" style="14" customWidth="1"/>
    <col min="15874" max="15874" width="52.44140625" style="14" customWidth="1"/>
    <col min="15875" max="15875" width="25" style="14" customWidth="1"/>
    <col min="15876" max="15876" width="9.6640625" style="14" customWidth="1"/>
    <col min="15877" max="15877" width="10.44140625" style="14" customWidth="1"/>
    <col min="15878" max="15878" width="11.109375" style="14" customWidth="1"/>
    <col min="15879" max="15879" width="11.33203125" style="14" customWidth="1"/>
    <col min="15880" max="15880" width="44.33203125" style="14" customWidth="1"/>
    <col min="15881" max="16128" width="17.109375" style="14"/>
    <col min="16129" max="16129" width="4.44140625" style="14" customWidth="1"/>
    <col min="16130" max="16130" width="52.44140625" style="14" customWidth="1"/>
    <col min="16131" max="16131" width="25" style="14" customWidth="1"/>
    <col min="16132" max="16132" width="9.6640625" style="14" customWidth="1"/>
    <col min="16133" max="16133" width="10.44140625" style="14" customWidth="1"/>
    <col min="16134" max="16134" width="11.109375" style="14" customWidth="1"/>
    <col min="16135" max="16135" width="11.33203125" style="14" customWidth="1"/>
    <col min="16136" max="16136" width="44.33203125" style="14" customWidth="1"/>
    <col min="16137" max="16384" width="17.109375" style="14"/>
  </cols>
  <sheetData>
    <row r="1" spans="1:10" ht="30.75" customHeight="1" x14ac:dyDescent="0.3">
      <c r="D1" s="163" t="s">
        <v>175</v>
      </c>
      <c r="E1" s="163"/>
      <c r="F1" s="163"/>
      <c r="G1" s="163"/>
      <c r="H1" s="163"/>
      <c r="I1" s="26"/>
      <c r="J1" s="26"/>
    </row>
    <row r="2" spans="1:10" ht="16.5" customHeight="1" x14ac:dyDescent="0.3">
      <c r="C2" s="156" t="s">
        <v>169</v>
      </c>
      <c r="D2" s="156"/>
      <c r="E2" s="156"/>
      <c r="F2" s="156"/>
      <c r="G2" s="156"/>
      <c r="H2" s="156"/>
      <c r="I2" s="26"/>
      <c r="J2" s="26"/>
    </row>
    <row r="3" spans="1:10" ht="39.75" customHeight="1" x14ac:dyDescent="0.3">
      <c r="A3" s="233" t="s">
        <v>176</v>
      </c>
      <c r="B3" s="233"/>
      <c r="C3" s="233"/>
      <c r="D3" s="233"/>
      <c r="E3" s="233"/>
      <c r="F3" s="233"/>
      <c r="G3" s="233"/>
      <c r="H3" s="233"/>
      <c r="I3" s="26"/>
      <c r="J3" s="26"/>
    </row>
    <row r="5" spans="1:10" ht="25.5" customHeight="1" x14ac:dyDescent="0.3">
      <c r="A5" s="234" t="s">
        <v>24</v>
      </c>
      <c r="B5" s="234" t="s">
        <v>25</v>
      </c>
      <c r="C5" s="234" t="s">
        <v>26</v>
      </c>
      <c r="D5" s="236" t="s">
        <v>37</v>
      </c>
      <c r="E5" s="237"/>
      <c r="F5" s="237"/>
      <c r="G5" s="238"/>
      <c r="H5" s="239" t="s">
        <v>170</v>
      </c>
    </row>
    <row r="6" spans="1:10" ht="25.5" customHeight="1" x14ac:dyDescent="0.3">
      <c r="A6" s="235"/>
      <c r="B6" s="235"/>
      <c r="C6" s="235"/>
      <c r="D6" s="84" t="s">
        <v>28</v>
      </c>
      <c r="E6" s="105" t="s">
        <v>29</v>
      </c>
      <c r="F6" s="105" t="s">
        <v>30</v>
      </c>
      <c r="G6" s="105" t="s">
        <v>31</v>
      </c>
      <c r="H6" s="240"/>
    </row>
    <row r="7" spans="1:10" x14ac:dyDescent="0.3">
      <c r="A7" s="106">
        <v>1</v>
      </c>
      <c r="B7" s="106">
        <v>2</v>
      </c>
      <c r="C7" s="106">
        <v>3</v>
      </c>
      <c r="D7" s="106">
        <v>4</v>
      </c>
      <c r="E7" s="107">
        <v>5</v>
      </c>
      <c r="F7" s="107">
        <v>6</v>
      </c>
      <c r="G7" s="107">
        <v>7</v>
      </c>
      <c r="H7" s="107">
        <v>8</v>
      </c>
    </row>
    <row r="8" spans="1:10" ht="69" x14ac:dyDescent="0.3">
      <c r="A8" s="106"/>
      <c r="B8" s="60" t="s">
        <v>80</v>
      </c>
      <c r="C8" s="60" t="s">
        <v>178</v>
      </c>
      <c r="D8" s="66" t="s">
        <v>177</v>
      </c>
      <c r="E8" s="66" t="s">
        <v>172</v>
      </c>
      <c r="F8" s="66" t="s">
        <v>172</v>
      </c>
      <c r="G8" s="66" t="s">
        <v>172</v>
      </c>
      <c r="H8" s="60" t="s">
        <v>83</v>
      </c>
    </row>
    <row r="9" spans="1:10" x14ac:dyDescent="0.3">
      <c r="G9" s="108"/>
      <c r="H9" s="108"/>
    </row>
    <row r="11" spans="1:10" x14ac:dyDescent="0.3">
      <c r="B11" s="14" t="s">
        <v>173</v>
      </c>
      <c r="G11" s="232" t="s">
        <v>174</v>
      </c>
      <c r="H11" s="232"/>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C8" sqref="C8"/>
    </sheetView>
  </sheetViews>
  <sheetFormatPr defaultColWidth="17.109375" defaultRowHeight="15.6" x14ac:dyDescent="0.3"/>
  <cols>
    <col min="1" max="1" width="4.44140625" style="14" customWidth="1"/>
    <col min="2" max="2" width="52.44140625" style="14" customWidth="1"/>
    <col min="3" max="3" width="26" style="14" customWidth="1"/>
    <col min="4" max="4" width="9.6640625" style="14" customWidth="1"/>
    <col min="5" max="5" width="10.44140625" style="14" customWidth="1"/>
    <col min="6" max="6" width="11.109375" style="14" customWidth="1"/>
    <col min="7" max="7" width="11.33203125" style="14" customWidth="1"/>
    <col min="8" max="8" width="44.33203125" style="14" customWidth="1"/>
    <col min="9" max="256" width="17.109375" style="14"/>
    <col min="257" max="257" width="4.44140625" style="14" customWidth="1"/>
    <col min="258" max="258" width="52.44140625" style="14" customWidth="1"/>
    <col min="259" max="259" width="25" style="14" customWidth="1"/>
    <col min="260" max="260" width="9.6640625" style="14" customWidth="1"/>
    <col min="261" max="261" width="10.44140625" style="14" customWidth="1"/>
    <col min="262" max="262" width="11.109375" style="14" customWidth="1"/>
    <col min="263" max="263" width="11.33203125" style="14" customWidth="1"/>
    <col min="264" max="264" width="44.33203125" style="14" customWidth="1"/>
    <col min="265" max="512" width="17.109375" style="14"/>
    <col min="513" max="513" width="4.44140625" style="14" customWidth="1"/>
    <col min="514" max="514" width="52.44140625" style="14" customWidth="1"/>
    <col min="515" max="515" width="25" style="14" customWidth="1"/>
    <col min="516" max="516" width="9.6640625" style="14" customWidth="1"/>
    <col min="517" max="517" width="10.44140625" style="14" customWidth="1"/>
    <col min="518" max="518" width="11.109375" style="14" customWidth="1"/>
    <col min="519" max="519" width="11.33203125" style="14" customWidth="1"/>
    <col min="520" max="520" width="44.33203125" style="14" customWidth="1"/>
    <col min="521" max="768" width="17.109375" style="14"/>
    <col min="769" max="769" width="4.44140625" style="14" customWidth="1"/>
    <col min="770" max="770" width="52.44140625" style="14" customWidth="1"/>
    <col min="771" max="771" width="25" style="14" customWidth="1"/>
    <col min="772" max="772" width="9.6640625" style="14" customWidth="1"/>
    <col min="773" max="773" width="10.44140625" style="14" customWidth="1"/>
    <col min="774" max="774" width="11.109375" style="14" customWidth="1"/>
    <col min="775" max="775" width="11.33203125" style="14" customWidth="1"/>
    <col min="776" max="776" width="44.33203125" style="14" customWidth="1"/>
    <col min="777" max="1024" width="17.109375" style="14"/>
    <col min="1025" max="1025" width="4.44140625" style="14" customWidth="1"/>
    <col min="1026" max="1026" width="52.44140625" style="14" customWidth="1"/>
    <col min="1027" max="1027" width="25" style="14" customWidth="1"/>
    <col min="1028" max="1028" width="9.6640625" style="14" customWidth="1"/>
    <col min="1029" max="1029" width="10.44140625" style="14" customWidth="1"/>
    <col min="1030" max="1030" width="11.109375" style="14" customWidth="1"/>
    <col min="1031" max="1031" width="11.33203125" style="14" customWidth="1"/>
    <col min="1032" max="1032" width="44.33203125" style="14" customWidth="1"/>
    <col min="1033" max="1280" width="17.109375" style="14"/>
    <col min="1281" max="1281" width="4.44140625" style="14" customWidth="1"/>
    <col min="1282" max="1282" width="52.44140625" style="14" customWidth="1"/>
    <col min="1283" max="1283" width="25" style="14" customWidth="1"/>
    <col min="1284" max="1284" width="9.6640625" style="14" customWidth="1"/>
    <col min="1285" max="1285" width="10.44140625" style="14" customWidth="1"/>
    <col min="1286" max="1286" width="11.109375" style="14" customWidth="1"/>
    <col min="1287" max="1287" width="11.33203125" style="14" customWidth="1"/>
    <col min="1288" max="1288" width="44.33203125" style="14" customWidth="1"/>
    <col min="1289" max="1536" width="17.109375" style="14"/>
    <col min="1537" max="1537" width="4.44140625" style="14" customWidth="1"/>
    <col min="1538" max="1538" width="52.44140625" style="14" customWidth="1"/>
    <col min="1539" max="1539" width="25" style="14" customWidth="1"/>
    <col min="1540" max="1540" width="9.6640625" style="14" customWidth="1"/>
    <col min="1541" max="1541" width="10.44140625" style="14" customWidth="1"/>
    <col min="1542" max="1542" width="11.109375" style="14" customWidth="1"/>
    <col min="1543" max="1543" width="11.33203125" style="14" customWidth="1"/>
    <col min="1544" max="1544" width="44.33203125" style="14" customWidth="1"/>
    <col min="1545" max="1792" width="17.109375" style="14"/>
    <col min="1793" max="1793" width="4.44140625" style="14" customWidth="1"/>
    <col min="1794" max="1794" width="52.44140625" style="14" customWidth="1"/>
    <col min="1795" max="1795" width="25" style="14" customWidth="1"/>
    <col min="1796" max="1796" width="9.6640625" style="14" customWidth="1"/>
    <col min="1797" max="1797" width="10.44140625" style="14" customWidth="1"/>
    <col min="1798" max="1798" width="11.109375" style="14" customWidth="1"/>
    <col min="1799" max="1799" width="11.33203125" style="14" customWidth="1"/>
    <col min="1800" max="1800" width="44.33203125" style="14" customWidth="1"/>
    <col min="1801" max="2048" width="17.109375" style="14"/>
    <col min="2049" max="2049" width="4.44140625" style="14" customWidth="1"/>
    <col min="2050" max="2050" width="52.44140625" style="14" customWidth="1"/>
    <col min="2051" max="2051" width="25" style="14" customWidth="1"/>
    <col min="2052" max="2052" width="9.6640625" style="14" customWidth="1"/>
    <col min="2053" max="2053" width="10.44140625" style="14" customWidth="1"/>
    <col min="2054" max="2054" width="11.109375" style="14" customWidth="1"/>
    <col min="2055" max="2055" width="11.33203125" style="14" customWidth="1"/>
    <col min="2056" max="2056" width="44.33203125" style="14" customWidth="1"/>
    <col min="2057" max="2304" width="17.109375" style="14"/>
    <col min="2305" max="2305" width="4.44140625" style="14" customWidth="1"/>
    <col min="2306" max="2306" width="52.44140625" style="14" customWidth="1"/>
    <col min="2307" max="2307" width="25" style="14" customWidth="1"/>
    <col min="2308" max="2308" width="9.6640625" style="14" customWidth="1"/>
    <col min="2309" max="2309" width="10.44140625" style="14" customWidth="1"/>
    <col min="2310" max="2310" width="11.109375" style="14" customWidth="1"/>
    <col min="2311" max="2311" width="11.33203125" style="14" customWidth="1"/>
    <col min="2312" max="2312" width="44.33203125" style="14" customWidth="1"/>
    <col min="2313" max="2560" width="17.109375" style="14"/>
    <col min="2561" max="2561" width="4.44140625" style="14" customWidth="1"/>
    <col min="2562" max="2562" width="52.44140625" style="14" customWidth="1"/>
    <col min="2563" max="2563" width="25" style="14" customWidth="1"/>
    <col min="2564" max="2564" width="9.6640625" style="14" customWidth="1"/>
    <col min="2565" max="2565" width="10.44140625" style="14" customWidth="1"/>
    <col min="2566" max="2566" width="11.109375" style="14" customWidth="1"/>
    <col min="2567" max="2567" width="11.33203125" style="14" customWidth="1"/>
    <col min="2568" max="2568" width="44.33203125" style="14" customWidth="1"/>
    <col min="2569" max="2816" width="17.109375" style="14"/>
    <col min="2817" max="2817" width="4.44140625" style="14" customWidth="1"/>
    <col min="2818" max="2818" width="52.44140625" style="14" customWidth="1"/>
    <col min="2819" max="2819" width="25" style="14" customWidth="1"/>
    <col min="2820" max="2820" width="9.6640625" style="14" customWidth="1"/>
    <col min="2821" max="2821" width="10.44140625" style="14" customWidth="1"/>
    <col min="2822" max="2822" width="11.109375" style="14" customWidth="1"/>
    <col min="2823" max="2823" width="11.33203125" style="14" customWidth="1"/>
    <col min="2824" max="2824" width="44.33203125" style="14" customWidth="1"/>
    <col min="2825" max="3072" width="17.109375" style="14"/>
    <col min="3073" max="3073" width="4.44140625" style="14" customWidth="1"/>
    <col min="3074" max="3074" width="52.44140625" style="14" customWidth="1"/>
    <col min="3075" max="3075" width="25" style="14" customWidth="1"/>
    <col min="3076" max="3076" width="9.6640625" style="14" customWidth="1"/>
    <col min="3077" max="3077" width="10.44140625" style="14" customWidth="1"/>
    <col min="3078" max="3078" width="11.109375" style="14" customWidth="1"/>
    <col min="3079" max="3079" width="11.33203125" style="14" customWidth="1"/>
    <col min="3080" max="3080" width="44.33203125" style="14" customWidth="1"/>
    <col min="3081" max="3328" width="17.109375" style="14"/>
    <col min="3329" max="3329" width="4.44140625" style="14" customWidth="1"/>
    <col min="3330" max="3330" width="52.44140625" style="14" customWidth="1"/>
    <col min="3331" max="3331" width="25" style="14" customWidth="1"/>
    <col min="3332" max="3332" width="9.6640625" style="14" customWidth="1"/>
    <col min="3333" max="3333" width="10.44140625" style="14" customWidth="1"/>
    <col min="3334" max="3334" width="11.109375" style="14" customWidth="1"/>
    <col min="3335" max="3335" width="11.33203125" style="14" customWidth="1"/>
    <col min="3336" max="3336" width="44.33203125" style="14" customWidth="1"/>
    <col min="3337" max="3584" width="17.109375" style="14"/>
    <col min="3585" max="3585" width="4.44140625" style="14" customWidth="1"/>
    <col min="3586" max="3586" width="52.44140625" style="14" customWidth="1"/>
    <col min="3587" max="3587" width="25" style="14" customWidth="1"/>
    <col min="3588" max="3588" width="9.6640625" style="14" customWidth="1"/>
    <col min="3589" max="3589" width="10.44140625" style="14" customWidth="1"/>
    <col min="3590" max="3590" width="11.109375" style="14" customWidth="1"/>
    <col min="3591" max="3591" width="11.33203125" style="14" customWidth="1"/>
    <col min="3592" max="3592" width="44.33203125" style="14" customWidth="1"/>
    <col min="3593" max="3840" width="17.109375" style="14"/>
    <col min="3841" max="3841" width="4.44140625" style="14" customWidth="1"/>
    <col min="3842" max="3842" width="52.44140625" style="14" customWidth="1"/>
    <col min="3843" max="3843" width="25" style="14" customWidth="1"/>
    <col min="3844" max="3844" width="9.6640625" style="14" customWidth="1"/>
    <col min="3845" max="3845" width="10.44140625" style="14" customWidth="1"/>
    <col min="3846" max="3846" width="11.109375" style="14" customWidth="1"/>
    <col min="3847" max="3847" width="11.33203125" style="14" customWidth="1"/>
    <col min="3848" max="3848" width="44.33203125" style="14" customWidth="1"/>
    <col min="3849" max="4096" width="17.109375" style="14"/>
    <col min="4097" max="4097" width="4.44140625" style="14" customWidth="1"/>
    <col min="4098" max="4098" width="52.44140625" style="14" customWidth="1"/>
    <col min="4099" max="4099" width="25" style="14" customWidth="1"/>
    <col min="4100" max="4100" width="9.6640625" style="14" customWidth="1"/>
    <col min="4101" max="4101" width="10.44140625" style="14" customWidth="1"/>
    <col min="4102" max="4102" width="11.109375" style="14" customWidth="1"/>
    <col min="4103" max="4103" width="11.33203125" style="14" customWidth="1"/>
    <col min="4104" max="4104" width="44.33203125" style="14" customWidth="1"/>
    <col min="4105" max="4352" width="17.109375" style="14"/>
    <col min="4353" max="4353" width="4.44140625" style="14" customWidth="1"/>
    <col min="4354" max="4354" width="52.44140625" style="14" customWidth="1"/>
    <col min="4355" max="4355" width="25" style="14" customWidth="1"/>
    <col min="4356" max="4356" width="9.6640625" style="14" customWidth="1"/>
    <col min="4357" max="4357" width="10.44140625" style="14" customWidth="1"/>
    <col min="4358" max="4358" width="11.109375" style="14" customWidth="1"/>
    <col min="4359" max="4359" width="11.33203125" style="14" customWidth="1"/>
    <col min="4360" max="4360" width="44.33203125" style="14" customWidth="1"/>
    <col min="4361" max="4608" width="17.109375" style="14"/>
    <col min="4609" max="4609" width="4.44140625" style="14" customWidth="1"/>
    <col min="4610" max="4610" width="52.44140625" style="14" customWidth="1"/>
    <col min="4611" max="4611" width="25" style="14" customWidth="1"/>
    <col min="4612" max="4612" width="9.6640625" style="14" customWidth="1"/>
    <col min="4613" max="4613" width="10.44140625" style="14" customWidth="1"/>
    <col min="4614" max="4614" width="11.109375" style="14" customWidth="1"/>
    <col min="4615" max="4615" width="11.33203125" style="14" customWidth="1"/>
    <col min="4616" max="4616" width="44.33203125" style="14" customWidth="1"/>
    <col min="4617" max="4864" width="17.109375" style="14"/>
    <col min="4865" max="4865" width="4.44140625" style="14" customWidth="1"/>
    <col min="4866" max="4866" width="52.44140625" style="14" customWidth="1"/>
    <col min="4867" max="4867" width="25" style="14" customWidth="1"/>
    <col min="4868" max="4868" width="9.6640625" style="14" customWidth="1"/>
    <col min="4869" max="4869" width="10.44140625" style="14" customWidth="1"/>
    <col min="4870" max="4870" width="11.109375" style="14" customWidth="1"/>
    <col min="4871" max="4871" width="11.33203125" style="14" customWidth="1"/>
    <col min="4872" max="4872" width="44.33203125" style="14" customWidth="1"/>
    <col min="4873" max="5120" width="17.109375" style="14"/>
    <col min="5121" max="5121" width="4.44140625" style="14" customWidth="1"/>
    <col min="5122" max="5122" width="52.44140625" style="14" customWidth="1"/>
    <col min="5123" max="5123" width="25" style="14" customWidth="1"/>
    <col min="5124" max="5124" width="9.6640625" style="14" customWidth="1"/>
    <col min="5125" max="5125" width="10.44140625" style="14" customWidth="1"/>
    <col min="5126" max="5126" width="11.109375" style="14" customWidth="1"/>
    <col min="5127" max="5127" width="11.33203125" style="14" customWidth="1"/>
    <col min="5128" max="5128" width="44.33203125" style="14" customWidth="1"/>
    <col min="5129" max="5376" width="17.109375" style="14"/>
    <col min="5377" max="5377" width="4.44140625" style="14" customWidth="1"/>
    <col min="5378" max="5378" width="52.44140625" style="14" customWidth="1"/>
    <col min="5379" max="5379" width="25" style="14" customWidth="1"/>
    <col min="5380" max="5380" width="9.6640625" style="14" customWidth="1"/>
    <col min="5381" max="5381" width="10.44140625" style="14" customWidth="1"/>
    <col min="5382" max="5382" width="11.109375" style="14" customWidth="1"/>
    <col min="5383" max="5383" width="11.33203125" style="14" customWidth="1"/>
    <col min="5384" max="5384" width="44.33203125" style="14" customWidth="1"/>
    <col min="5385" max="5632" width="17.109375" style="14"/>
    <col min="5633" max="5633" width="4.44140625" style="14" customWidth="1"/>
    <col min="5634" max="5634" width="52.44140625" style="14" customWidth="1"/>
    <col min="5635" max="5635" width="25" style="14" customWidth="1"/>
    <col min="5636" max="5636" width="9.6640625" style="14" customWidth="1"/>
    <col min="5637" max="5637" width="10.44140625" style="14" customWidth="1"/>
    <col min="5638" max="5638" width="11.109375" style="14" customWidth="1"/>
    <col min="5639" max="5639" width="11.33203125" style="14" customWidth="1"/>
    <col min="5640" max="5640" width="44.33203125" style="14" customWidth="1"/>
    <col min="5641" max="5888" width="17.109375" style="14"/>
    <col min="5889" max="5889" width="4.44140625" style="14" customWidth="1"/>
    <col min="5890" max="5890" width="52.44140625" style="14" customWidth="1"/>
    <col min="5891" max="5891" width="25" style="14" customWidth="1"/>
    <col min="5892" max="5892" width="9.6640625" style="14" customWidth="1"/>
    <col min="5893" max="5893" width="10.44140625" style="14" customWidth="1"/>
    <col min="5894" max="5894" width="11.109375" style="14" customWidth="1"/>
    <col min="5895" max="5895" width="11.33203125" style="14" customWidth="1"/>
    <col min="5896" max="5896" width="44.33203125" style="14" customWidth="1"/>
    <col min="5897" max="6144" width="17.109375" style="14"/>
    <col min="6145" max="6145" width="4.44140625" style="14" customWidth="1"/>
    <col min="6146" max="6146" width="52.44140625" style="14" customWidth="1"/>
    <col min="6147" max="6147" width="25" style="14" customWidth="1"/>
    <col min="6148" max="6148" width="9.6640625" style="14" customWidth="1"/>
    <col min="6149" max="6149" width="10.44140625" style="14" customWidth="1"/>
    <col min="6150" max="6150" width="11.109375" style="14" customWidth="1"/>
    <col min="6151" max="6151" width="11.33203125" style="14" customWidth="1"/>
    <col min="6152" max="6152" width="44.33203125" style="14" customWidth="1"/>
    <col min="6153" max="6400" width="17.109375" style="14"/>
    <col min="6401" max="6401" width="4.44140625" style="14" customWidth="1"/>
    <col min="6402" max="6402" width="52.44140625" style="14" customWidth="1"/>
    <col min="6403" max="6403" width="25" style="14" customWidth="1"/>
    <col min="6404" max="6404" width="9.6640625" style="14" customWidth="1"/>
    <col min="6405" max="6405" width="10.44140625" style="14" customWidth="1"/>
    <col min="6406" max="6406" width="11.109375" style="14" customWidth="1"/>
    <col min="6407" max="6407" width="11.33203125" style="14" customWidth="1"/>
    <col min="6408" max="6408" width="44.33203125" style="14" customWidth="1"/>
    <col min="6409" max="6656" width="17.109375" style="14"/>
    <col min="6657" max="6657" width="4.44140625" style="14" customWidth="1"/>
    <col min="6658" max="6658" width="52.44140625" style="14" customWidth="1"/>
    <col min="6659" max="6659" width="25" style="14" customWidth="1"/>
    <col min="6660" max="6660" width="9.6640625" style="14" customWidth="1"/>
    <col min="6661" max="6661" width="10.44140625" style="14" customWidth="1"/>
    <col min="6662" max="6662" width="11.109375" style="14" customWidth="1"/>
    <col min="6663" max="6663" width="11.33203125" style="14" customWidth="1"/>
    <col min="6664" max="6664" width="44.33203125" style="14" customWidth="1"/>
    <col min="6665" max="6912" width="17.109375" style="14"/>
    <col min="6913" max="6913" width="4.44140625" style="14" customWidth="1"/>
    <col min="6914" max="6914" width="52.44140625" style="14" customWidth="1"/>
    <col min="6915" max="6915" width="25" style="14" customWidth="1"/>
    <col min="6916" max="6916" width="9.6640625" style="14" customWidth="1"/>
    <col min="6917" max="6917" width="10.44140625" style="14" customWidth="1"/>
    <col min="6918" max="6918" width="11.109375" style="14" customWidth="1"/>
    <col min="6919" max="6919" width="11.33203125" style="14" customWidth="1"/>
    <col min="6920" max="6920" width="44.33203125" style="14" customWidth="1"/>
    <col min="6921" max="7168" width="17.109375" style="14"/>
    <col min="7169" max="7169" width="4.44140625" style="14" customWidth="1"/>
    <col min="7170" max="7170" width="52.44140625" style="14" customWidth="1"/>
    <col min="7171" max="7171" width="25" style="14" customWidth="1"/>
    <col min="7172" max="7172" width="9.6640625" style="14" customWidth="1"/>
    <col min="7173" max="7173" width="10.44140625" style="14" customWidth="1"/>
    <col min="7174" max="7174" width="11.109375" style="14" customWidth="1"/>
    <col min="7175" max="7175" width="11.33203125" style="14" customWidth="1"/>
    <col min="7176" max="7176" width="44.33203125" style="14" customWidth="1"/>
    <col min="7177" max="7424" width="17.109375" style="14"/>
    <col min="7425" max="7425" width="4.44140625" style="14" customWidth="1"/>
    <col min="7426" max="7426" width="52.44140625" style="14" customWidth="1"/>
    <col min="7427" max="7427" width="25" style="14" customWidth="1"/>
    <col min="7428" max="7428" width="9.6640625" style="14" customWidth="1"/>
    <col min="7429" max="7429" width="10.44140625" style="14" customWidth="1"/>
    <col min="7430" max="7430" width="11.109375" style="14" customWidth="1"/>
    <col min="7431" max="7431" width="11.33203125" style="14" customWidth="1"/>
    <col min="7432" max="7432" width="44.33203125" style="14" customWidth="1"/>
    <col min="7433" max="7680" width="17.109375" style="14"/>
    <col min="7681" max="7681" width="4.44140625" style="14" customWidth="1"/>
    <col min="7682" max="7682" width="52.44140625" style="14" customWidth="1"/>
    <col min="7683" max="7683" width="25" style="14" customWidth="1"/>
    <col min="7684" max="7684" width="9.6640625" style="14" customWidth="1"/>
    <col min="7685" max="7685" width="10.44140625" style="14" customWidth="1"/>
    <col min="7686" max="7686" width="11.109375" style="14" customWidth="1"/>
    <col min="7687" max="7687" width="11.33203125" style="14" customWidth="1"/>
    <col min="7688" max="7688" width="44.33203125" style="14" customWidth="1"/>
    <col min="7689" max="7936" width="17.109375" style="14"/>
    <col min="7937" max="7937" width="4.44140625" style="14" customWidth="1"/>
    <col min="7938" max="7938" width="52.44140625" style="14" customWidth="1"/>
    <col min="7939" max="7939" width="25" style="14" customWidth="1"/>
    <col min="7940" max="7940" width="9.6640625" style="14" customWidth="1"/>
    <col min="7941" max="7941" width="10.44140625" style="14" customWidth="1"/>
    <col min="7942" max="7942" width="11.109375" style="14" customWidth="1"/>
    <col min="7943" max="7943" width="11.33203125" style="14" customWidth="1"/>
    <col min="7944" max="7944" width="44.33203125" style="14" customWidth="1"/>
    <col min="7945" max="8192" width="17.109375" style="14"/>
    <col min="8193" max="8193" width="4.44140625" style="14" customWidth="1"/>
    <col min="8194" max="8194" width="52.44140625" style="14" customWidth="1"/>
    <col min="8195" max="8195" width="25" style="14" customWidth="1"/>
    <col min="8196" max="8196" width="9.6640625" style="14" customWidth="1"/>
    <col min="8197" max="8197" width="10.44140625" style="14" customWidth="1"/>
    <col min="8198" max="8198" width="11.109375" style="14" customWidth="1"/>
    <col min="8199" max="8199" width="11.33203125" style="14" customWidth="1"/>
    <col min="8200" max="8200" width="44.33203125" style="14" customWidth="1"/>
    <col min="8201" max="8448" width="17.109375" style="14"/>
    <col min="8449" max="8449" width="4.44140625" style="14" customWidth="1"/>
    <col min="8450" max="8450" width="52.44140625" style="14" customWidth="1"/>
    <col min="8451" max="8451" width="25" style="14" customWidth="1"/>
    <col min="8452" max="8452" width="9.6640625" style="14" customWidth="1"/>
    <col min="8453" max="8453" width="10.44140625" style="14" customWidth="1"/>
    <col min="8454" max="8454" width="11.109375" style="14" customWidth="1"/>
    <col min="8455" max="8455" width="11.33203125" style="14" customWidth="1"/>
    <col min="8456" max="8456" width="44.33203125" style="14" customWidth="1"/>
    <col min="8457" max="8704" width="17.109375" style="14"/>
    <col min="8705" max="8705" width="4.44140625" style="14" customWidth="1"/>
    <col min="8706" max="8706" width="52.44140625" style="14" customWidth="1"/>
    <col min="8707" max="8707" width="25" style="14" customWidth="1"/>
    <col min="8708" max="8708" width="9.6640625" style="14" customWidth="1"/>
    <col min="8709" max="8709" width="10.44140625" style="14" customWidth="1"/>
    <col min="8710" max="8710" width="11.109375" style="14" customWidth="1"/>
    <col min="8711" max="8711" width="11.33203125" style="14" customWidth="1"/>
    <col min="8712" max="8712" width="44.33203125" style="14" customWidth="1"/>
    <col min="8713" max="8960" width="17.109375" style="14"/>
    <col min="8961" max="8961" width="4.44140625" style="14" customWidth="1"/>
    <col min="8962" max="8962" width="52.44140625" style="14" customWidth="1"/>
    <col min="8963" max="8963" width="25" style="14" customWidth="1"/>
    <col min="8964" max="8964" width="9.6640625" style="14" customWidth="1"/>
    <col min="8965" max="8965" width="10.44140625" style="14" customWidth="1"/>
    <col min="8966" max="8966" width="11.109375" style="14" customWidth="1"/>
    <col min="8967" max="8967" width="11.33203125" style="14" customWidth="1"/>
    <col min="8968" max="8968" width="44.33203125" style="14" customWidth="1"/>
    <col min="8969" max="9216" width="17.109375" style="14"/>
    <col min="9217" max="9217" width="4.44140625" style="14" customWidth="1"/>
    <col min="9218" max="9218" width="52.44140625" style="14" customWidth="1"/>
    <col min="9219" max="9219" width="25" style="14" customWidth="1"/>
    <col min="9220" max="9220" width="9.6640625" style="14" customWidth="1"/>
    <col min="9221" max="9221" width="10.44140625" style="14" customWidth="1"/>
    <col min="9222" max="9222" width="11.109375" style="14" customWidth="1"/>
    <col min="9223" max="9223" width="11.33203125" style="14" customWidth="1"/>
    <col min="9224" max="9224" width="44.33203125" style="14" customWidth="1"/>
    <col min="9225" max="9472" width="17.109375" style="14"/>
    <col min="9473" max="9473" width="4.44140625" style="14" customWidth="1"/>
    <col min="9474" max="9474" width="52.44140625" style="14" customWidth="1"/>
    <col min="9475" max="9475" width="25" style="14" customWidth="1"/>
    <col min="9476" max="9476" width="9.6640625" style="14" customWidth="1"/>
    <col min="9477" max="9477" width="10.44140625" style="14" customWidth="1"/>
    <col min="9478" max="9478" width="11.109375" style="14" customWidth="1"/>
    <col min="9479" max="9479" width="11.33203125" style="14" customWidth="1"/>
    <col min="9480" max="9480" width="44.33203125" style="14" customWidth="1"/>
    <col min="9481" max="9728" width="17.109375" style="14"/>
    <col min="9729" max="9729" width="4.44140625" style="14" customWidth="1"/>
    <col min="9730" max="9730" width="52.44140625" style="14" customWidth="1"/>
    <col min="9731" max="9731" width="25" style="14" customWidth="1"/>
    <col min="9732" max="9732" width="9.6640625" style="14" customWidth="1"/>
    <col min="9733" max="9733" width="10.44140625" style="14" customWidth="1"/>
    <col min="9734" max="9734" width="11.109375" style="14" customWidth="1"/>
    <col min="9735" max="9735" width="11.33203125" style="14" customWidth="1"/>
    <col min="9736" max="9736" width="44.33203125" style="14" customWidth="1"/>
    <col min="9737" max="9984" width="17.109375" style="14"/>
    <col min="9985" max="9985" width="4.44140625" style="14" customWidth="1"/>
    <col min="9986" max="9986" width="52.44140625" style="14" customWidth="1"/>
    <col min="9987" max="9987" width="25" style="14" customWidth="1"/>
    <col min="9988" max="9988" width="9.6640625" style="14" customWidth="1"/>
    <col min="9989" max="9989" width="10.44140625" style="14" customWidth="1"/>
    <col min="9990" max="9990" width="11.109375" style="14" customWidth="1"/>
    <col min="9991" max="9991" width="11.33203125" style="14" customWidth="1"/>
    <col min="9992" max="9992" width="44.33203125" style="14" customWidth="1"/>
    <col min="9993" max="10240" width="17.109375" style="14"/>
    <col min="10241" max="10241" width="4.44140625" style="14" customWidth="1"/>
    <col min="10242" max="10242" width="52.44140625" style="14" customWidth="1"/>
    <col min="10243" max="10243" width="25" style="14" customWidth="1"/>
    <col min="10244" max="10244" width="9.6640625" style="14" customWidth="1"/>
    <col min="10245" max="10245" width="10.44140625" style="14" customWidth="1"/>
    <col min="10246" max="10246" width="11.109375" style="14" customWidth="1"/>
    <col min="10247" max="10247" width="11.33203125" style="14" customWidth="1"/>
    <col min="10248" max="10248" width="44.33203125" style="14" customWidth="1"/>
    <col min="10249" max="10496" width="17.109375" style="14"/>
    <col min="10497" max="10497" width="4.44140625" style="14" customWidth="1"/>
    <col min="10498" max="10498" width="52.44140625" style="14" customWidth="1"/>
    <col min="10499" max="10499" width="25" style="14" customWidth="1"/>
    <col min="10500" max="10500" width="9.6640625" style="14" customWidth="1"/>
    <col min="10501" max="10501" width="10.44140625" style="14" customWidth="1"/>
    <col min="10502" max="10502" width="11.109375" style="14" customWidth="1"/>
    <col min="10503" max="10503" width="11.33203125" style="14" customWidth="1"/>
    <col min="10504" max="10504" width="44.33203125" style="14" customWidth="1"/>
    <col min="10505" max="10752" width="17.109375" style="14"/>
    <col min="10753" max="10753" width="4.44140625" style="14" customWidth="1"/>
    <col min="10754" max="10754" width="52.44140625" style="14" customWidth="1"/>
    <col min="10755" max="10755" width="25" style="14" customWidth="1"/>
    <col min="10756" max="10756" width="9.6640625" style="14" customWidth="1"/>
    <col min="10757" max="10757" width="10.44140625" style="14" customWidth="1"/>
    <col min="10758" max="10758" width="11.109375" style="14" customWidth="1"/>
    <col min="10759" max="10759" width="11.33203125" style="14" customWidth="1"/>
    <col min="10760" max="10760" width="44.33203125" style="14" customWidth="1"/>
    <col min="10761" max="11008" width="17.109375" style="14"/>
    <col min="11009" max="11009" width="4.44140625" style="14" customWidth="1"/>
    <col min="11010" max="11010" width="52.44140625" style="14" customWidth="1"/>
    <col min="11011" max="11011" width="25" style="14" customWidth="1"/>
    <col min="11012" max="11012" width="9.6640625" style="14" customWidth="1"/>
    <col min="11013" max="11013" width="10.44140625" style="14" customWidth="1"/>
    <col min="11014" max="11014" width="11.109375" style="14" customWidth="1"/>
    <col min="11015" max="11015" width="11.33203125" style="14" customWidth="1"/>
    <col min="11016" max="11016" width="44.33203125" style="14" customWidth="1"/>
    <col min="11017" max="11264" width="17.109375" style="14"/>
    <col min="11265" max="11265" width="4.44140625" style="14" customWidth="1"/>
    <col min="11266" max="11266" width="52.44140625" style="14" customWidth="1"/>
    <col min="11267" max="11267" width="25" style="14" customWidth="1"/>
    <col min="11268" max="11268" width="9.6640625" style="14" customWidth="1"/>
    <col min="11269" max="11269" width="10.44140625" style="14" customWidth="1"/>
    <col min="11270" max="11270" width="11.109375" style="14" customWidth="1"/>
    <col min="11271" max="11271" width="11.33203125" style="14" customWidth="1"/>
    <col min="11272" max="11272" width="44.33203125" style="14" customWidth="1"/>
    <col min="11273" max="11520" width="17.109375" style="14"/>
    <col min="11521" max="11521" width="4.44140625" style="14" customWidth="1"/>
    <col min="11522" max="11522" width="52.44140625" style="14" customWidth="1"/>
    <col min="11523" max="11523" width="25" style="14" customWidth="1"/>
    <col min="11524" max="11524" width="9.6640625" style="14" customWidth="1"/>
    <col min="11525" max="11525" width="10.44140625" style="14" customWidth="1"/>
    <col min="11526" max="11526" width="11.109375" style="14" customWidth="1"/>
    <col min="11527" max="11527" width="11.33203125" style="14" customWidth="1"/>
    <col min="11528" max="11528" width="44.33203125" style="14" customWidth="1"/>
    <col min="11529" max="11776" width="17.109375" style="14"/>
    <col min="11777" max="11777" width="4.44140625" style="14" customWidth="1"/>
    <col min="11778" max="11778" width="52.44140625" style="14" customWidth="1"/>
    <col min="11779" max="11779" width="25" style="14" customWidth="1"/>
    <col min="11780" max="11780" width="9.6640625" style="14" customWidth="1"/>
    <col min="11781" max="11781" width="10.44140625" style="14" customWidth="1"/>
    <col min="11782" max="11782" width="11.109375" style="14" customWidth="1"/>
    <col min="11783" max="11783" width="11.33203125" style="14" customWidth="1"/>
    <col min="11784" max="11784" width="44.33203125" style="14" customWidth="1"/>
    <col min="11785" max="12032" width="17.109375" style="14"/>
    <col min="12033" max="12033" width="4.44140625" style="14" customWidth="1"/>
    <col min="12034" max="12034" width="52.44140625" style="14" customWidth="1"/>
    <col min="12035" max="12035" width="25" style="14" customWidth="1"/>
    <col min="12036" max="12036" width="9.6640625" style="14" customWidth="1"/>
    <col min="12037" max="12037" width="10.44140625" style="14" customWidth="1"/>
    <col min="12038" max="12038" width="11.109375" style="14" customWidth="1"/>
    <col min="12039" max="12039" width="11.33203125" style="14" customWidth="1"/>
    <col min="12040" max="12040" width="44.33203125" style="14" customWidth="1"/>
    <col min="12041" max="12288" width="17.109375" style="14"/>
    <col min="12289" max="12289" width="4.44140625" style="14" customWidth="1"/>
    <col min="12290" max="12290" width="52.44140625" style="14" customWidth="1"/>
    <col min="12291" max="12291" width="25" style="14" customWidth="1"/>
    <col min="12292" max="12292" width="9.6640625" style="14" customWidth="1"/>
    <col min="12293" max="12293" width="10.44140625" style="14" customWidth="1"/>
    <col min="12294" max="12294" width="11.109375" style="14" customWidth="1"/>
    <col min="12295" max="12295" width="11.33203125" style="14" customWidth="1"/>
    <col min="12296" max="12296" width="44.33203125" style="14" customWidth="1"/>
    <col min="12297" max="12544" width="17.109375" style="14"/>
    <col min="12545" max="12545" width="4.44140625" style="14" customWidth="1"/>
    <col min="12546" max="12546" width="52.44140625" style="14" customWidth="1"/>
    <col min="12547" max="12547" width="25" style="14" customWidth="1"/>
    <col min="12548" max="12548" width="9.6640625" style="14" customWidth="1"/>
    <col min="12549" max="12549" width="10.44140625" style="14" customWidth="1"/>
    <col min="12550" max="12550" width="11.109375" style="14" customWidth="1"/>
    <col min="12551" max="12551" width="11.33203125" style="14" customWidth="1"/>
    <col min="12552" max="12552" width="44.33203125" style="14" customWidth="1"/>
    <col min="12553" max="12800" width="17.109375" style="14"/>
    <col min="12801" max="12801" width="4.44140625" style="14" customWidth="1"/>
    <col min="12802" max="12802" width="52.44140625" style="14" customWidth="1"/>
    <col min="12803" max="12803" width="25" style="14" customWidth="1"/>
    <col min="12804" max="12804" width="9.6640625" style="14" customWidth="1"/>
    <col min="12805" max="12805" width="10.44140625" style="14" customWidth="1"/>
    <col min="12806" max="12806" width="11.109375" style="14" customWidth="1"/>
    <col min="12807" max="12807" width="11.33203125" style="14" customWidth="1"/>
    <col min="12808" max="12808" width="44.33203125" style="14" customWidth="1"/>
    <col min="12809" max="13056" width="17.109375" style="14"/>
    <col min="13057" max="13057" width="4.44140625" style="14" customWidth="1"/>
    <col min="13058" max="13058" width="52.44140625" style="14" customWidth="1"/>
    <col min="13059" max="13059" width="25" style="14" customWidth="1"/>
    <col min="13060" max="13060" width="9.6640625" style="14" customWidth="1"/>
    <col min="13061" max="13061" width="10.44140625" style="14" customWidth="1"/>
    <col min="13062" max="13062" width="11.109375" style="14" customWidth="1"/>
    <col min="13063" max="13063" width="11.33203125" style="14" customWidth="1"/>
    <col min="13064" max="13064" width="44.33203125" style="14" customWidth="1"/>
    <col min="13065" max="13312" width="17.109375" style="14"/>
    <col min="13313" max="13313" width="4.44140625" style="14" customWidth="1"/>
    <col min="13314" max="13314" width="52.44140625" style="14" customWidth="1"/>
    <col min="13315" max="13315" width="25" style="14" customWidth="1"/>
    <col min="13316" max="13316" width="9.6640625" style="14" customWidth="1"/>
    <col min="13317" max="13317" width="10.44140625" style="14" customWidth="1"/>
    <col min="13318" max="13318" width="11.109375" style="14" customWidth="1"/>
    <col min="13319" max="13319" width="11.33203125" style="14" customWidth="1"/>
    <col min="13320" max="13320" width="44.33203125" style="14" customWidth="1"/>
    <col min="13321" max="13568" width="17.109375" style="14"/>
    <col min="13569" max="13569" width="4.44140625" style="14" customWidth="1"/>
    <col min="13570" max="13570" width="52.44140625" style="14" customWidth="1"/>
    <col min="13571" max="13571" width="25" style="14" customWidth="1"/>
    <col min="13572" max="13572" width="9.6640625" style="14" customWidth="1"/>
    <col min="13573" max="13573" width="10.44140625" style="14" customWidth="1"/>
    <col min="13574" max="13574" width="11.109375" style="14" customWidth="1"/>
    <col min="13575" max="13575" width="11.33203125" style="14" customWidth="1"/>
    <col min="13576" max="13576" width="44.33203125" style="14" customWidth="1"/>
    <col min="13577" max="13824" width="17.109375" style="14"/>
    <col min="13825" max="13825" width="4.44140625" style="14" customWidth="1"/>
    <col min="13826" max="13826" width="52.44140625" style="14" customWidth="1"/>
    <col min="13827" max="13827" width="25" style="14" customWidth="1"/>
    <col min="13828" max="13828" width="9.6640625" style="14" customWidth="1"/>
    <col min="13829" max="13829" width="10.44140625" style="14" customWidth="1"/>
    <col min="13830" max="13830" width="11.109375" style="14" customWidth="1"/>
    <col min="13831" max="13831" width="11.33203125" style="14" customWidth="1"/>
    <col min="13832" max="13832" width="44.33203125" style="14" customWidth="1"/>
    <col min="13833" max="14080" width="17.109375" style="14"/>
    <col min="14081" max="14081" width="4.44140625" style="14" customWidth="1"/>
    <col min="14082" max="14082" width="52.44140625" style="14" customWidth="1"/>
    <col min="14083" max="14083" width="25" style="14" customWidth="1"/>
    <col min="14084" max="14084" width="9.6640625" style="14" customWidth="1"/>
    <col min="14085" max="14085" width="10.44140625" style="14" customWidth="1"/>
    <col min="14086" max="14086" width="11.109375" style="14" customWidth="1"/>
    <col min="14087" max="14087" width="11.33203125" style="14" customWidth="1"/>
    <col min="14088" max="14088" width="44.33203125" style="14" customWidth="1"/>
    <col min="14089" max="14336" width="17.109375" style="14"/>
    <col min="14337" max="14337" width="4.44140625" style="14" customWidth="1"/>
    <col min="14338" max="14338" width="52.44140625" style="14" customWidth="1"/>
    <col min="14339" max="14339" width="25" style="14" customWidth="1"/>
    <col min="14340" max="14340" width="9.6640625" style="14" customWidth="1"/>
    <col min="14341" max="14341" width="10.44140625" style="14" customWidth="1"/>
    <col min="14342" max="14342" width="11.109375" style="14" customWidth="1"/>
    <col min="14343" max="14343" width="11.33203125" style="14" customWidth="1"/>
    <col min="14344" max="14344" width="44.33203125" style="14" customWidth="1"/>
    <col min="14345" max="14592" width="17.109375" style="14"/>
    <col min="14593" max="14593" width="4.44140625" style="14" customWidth="1"/>
    <col min="14594" max="14594" width="52.44140625" style="14" customWidth="1"/>
    <col min="14595" max="14595" width="25" style="14" customWidth="1"/>
    <col min="14596" max="14596" width="9.6640625" style="14" customWidth="1"/>
    <col min="14597" max="14597" width="10.44140625" style="14" customWidth="1"/>
    <col min="14598" max="14598" width="11.109375" style="14" customWidth="1"/>
    <col min="14599" max="14599" width="11.33203125" style="14" customWidth="1"/>
    <col min="14600" max="14600" width="44.33203125" style="14" customWidth="1"/>
    <col min="14601" max="14848" width="17.109375" style="14"/>
    <col min="14849" max="14849" width="4.44140625" style="14" customWidth="1"/>
    <col min="14850" max="14850" width="52.44140625" style="14" customWidth="1"/>
    <col min="14851" max="14851" width="25" style="14" customWidth="1"/>
    <col min="14852" max="14852" width="9.6640625" style="14" customWidth="1"/>
    <col min="14853" max="14853" width="10.44140625" style="14" customWidth="1"/>
    <col min="14854" max="14854" width="11.109375" style="14" customWidth="1"/>
    <col min="14855" max="14855" width="11.33203125" style="14" customWidth="1"/>
    <col min="14856" max="14856" width="44.33203125" style="14" customWidth="1"/>
    <col min="14857" max="15104" width="17.109375" style="14"/>
    <col min="15105" max="15105" width="4.44140625" style="14" customWidth="1"/>
    <col min="15106" max="15106" width="52.44140625" style="14" customWidth="1"/>
    <col min="15107" max="15107" width="25" style="14" customWidth="1"/>
    <col min="15108" max="15108" width="9.6640625" style="14" customWidth="1"/>
    <col min="15109" max="15109" width="10.44140625" style="14" customWidth="1"/>
    <col min="15110" max="15110" width="11.109375" style="14" customWidth="1"/>
    <col min="15111" max="15111" width="11.33203125" style="14" customWidth="1"/>
    <col min="15112" max="15112" width="44.33203125" style="14" customWidth="1"/>
    <col min="15113" max="15360" width="17.109375" style="14"/>
    <col min="15361" max="15361" width="4.44140625" style="14" customWidth="1"/>
    <col min="15362" max="15362" width="52.44140625" style="14" customWidth="1"/>
    <col min="15363" max="15363" width="25" style="14" customWidth="1"/>
    <col min="15364" max="15364" width="9.6640625" style="14" customWidth="1"/>
    <col min="15365" max="15365" width="10.44140625" style="14" customWidth="1"/>
    <col min="15366" max="15366" width="11.109375" style="14" customWidth="1"/>
    <col min="15367" max="15367" width="11.33203125" style="14" customWidth="1"/>
    <col min="15368" max="15368" width="44.33203125" style="14" customWidth="1"/>
    <col min="15369" max="15616" width="17.109375" style="14"/>
    <col min="15617" max="15617" width="4.44140625" style="14" customWidth="1"/>
    <col min="15618" max="15618" width="52.44140625" style="14" customWidth="1"/>
    <col min="15619" max="15619" width="25" style="14" customWidth="1"/>
    <col min="15620" max="15620" width="9.6640625" style="14" customWidth="1"/>
    <col min="15621" max="15621" width="10.44140625" style="14" customWidth="1"/>
    <col min="15622" max="15622" width="11.109375" style="14" customWidth="1"/>
    <col min="15623" max="15623" width="11.33203125" style="14" customWidth="1"/>
    <col min="15624" max="15624" width="44.33203125" style="14" customWidth="1"/>
    <col min="15625" max="15872" width="17.109375" style="14"/>
    <col min="15873" max="15873" width="4.44140625" style="14" customWidth="1"/>
    <col min="15874" max="15874" width="52.44140625" style="14" customWidth="1"/>
    <col min="15875" max="15875" width="25" style="14" customWidth="1"/>
    <col min="15876" max="15876" width="9.6640625" style="14" customWidth="1"/>
    <col min="15877" max="15877" width="10.44140625" style="14" customWidth="1"/>
    <col min="15878" max="15878" width="11.109375" style="14" customWidth="1"/>
    <col min="15879" max="15879" width="11.33203125" style="14" customWidth="1"/>
    <col min="15880" max="15880" width="44.33203125" style="14" customWidth="1"/>
    <col min="15881" max="16128" width="17.109375" style="14"/>
    <col min="16129" max="16129" width="4.44140625" style="14" customWidth="1"/>
    <col min="16130" max="16130" width="52.44140625" style="14" customWidth="1"/>
    <col min="16131" max="16131" width="25" style="14" customWidth="1"/>
    <col min="16132" max="16132" width="9.6640625" style="14" customWidth="1"/>
    <col min="16133" max="16133" width="10.44140625" style="14" customWidth="1"/>
    <col min="16134" max="16134" width="11.109375" style="14" customWidth="1"/>
    <col min="16135" max="16135" width="11.33203125" style="14" customWidth="1"/>
    <col min="16136" max="16136" width="44.33203125" style="14" customWidth="1"/>
    <col min="16137" max="16384" width="17.109375" style="14"/>
  </cols>
  <sheetData>
    <row r="1" spans="1:10" ht="30.75" customHeight="1" x14ac:dyDescent="0.3">
      <c r="D1" s="163" t="s">
        <v>179</v>
      </c>
      <c r="E1" s="163"/>
      <c r="F1" s="163"/>
      <c r="G1" s="163"/>
      <c r="H1" s="163"/>
      <c r="I1" s="26"/>
      <c r="J1" s="26"/>
    </row>
    <row r="2" spans="1:10" ht="16.5" customHeight="1" x14ac:dyDescent="0.3">
      <c r="C2" s="156" t="s">
        <v>169</v>
      </c>
      <c r="D2" s="156"/>
      <c r="E2" s="156"/>
      <c r="F2" s="156"/>
      <c r="G2" s="156"/>
      <c r="H2" s="156"/>
      <c r="I2" s="26"/>
      <c r="J2" s="26"/>
    </row>
    <row r="3" spans="1:10" ht="47.25" customHeight="1" x14ac:dyDescent="0.3">
      <c r="A3" s="233" t="s">
        <v>180</v>
      </c>
      <c r="B3" s="233"/>
      <c r="C3" s="233"/>
      <c r="D3" s="233"/>
      <c r="E3" s="233"/>
      <c r="F3" s="233"/>
      <c r="G3" s="233"/>
      <c r="H3" s="233"/>
      <c r="I3" s="26"/>
      <c r="J3" s="26"/>
    </row>
    <row r="5" spans="1:10" ht="25.5" customHeight="1" x14ac:dyDescent="0.3">
      <c r="A5" s="234" t="s">
        <v>24</v>
      </c>
      <c r="B5" s="234" t="s">
        <v>25</v>
      </c>
      <c r="C5" s="234" t="s">
        <v>26</v>
      </c>
      <c r="D5" s="236" t="s">
        <v>37</v>
      </c>
      <c r="E5" s="237"/>
      <c r="F5" s="237"/>
      <c r="G5" s="238"/>
      <c r="H5" s="239" t="s">
        <v>170</v>
      </c>
    </row>
    <row r="6" spans="1:10" ht="25.5" customHeight="1" x14ac:dyDescent="0.3">
      <c r="A6" s="235"/>
      <c r="B6" s="235"/>
      <c r="C6" s="235"/>
      <c r="D6" s="84" t="s">
        <v>28</v>
      </c>
      <c r="E6" s="105" t="s">
        <v>29</v>
      </c>
      <c r="F6" s="105" t="s">
        <v>30</v>
      </c>
      <c r="G6" s="105" t="s">
        <v>31</v>
      </c>
      <c r="H6" s="240"/>
    </row>
    <row r="7" spans="1:10" x14ac:dyDescent="0.3">
      <c r="A7" s="106">
        <v>1</v>
      </c>
      <c r="B7" s="106">
        <v>2</v>
      </c>
      <c r="C7" s="106">
        <v>3</v>
      </c>
      <c r="D7" s="106">
        <v>4</v>
      </c>
      <c r="E7" s="107">
        <v>5</v>
      </c>
      <c r="F7" s="107">
        <v>6</v>
      </c>
      <c r="G7" s="107">
        <v>7</v>
      </c>
      <c r="H7" s="107">
        <v>8</v>
      </c>
    </row>
    <row r="8" spans="1:10" ht="262.2" x14ac:dyDescent="0.3">
      <c r="A8" s="106"/>
      <c r="B8" s="60" t="s">
        <v>171</v>
      </c>
      <c r="C8" s="60" t="s">
        <v>203</v>
      </c>
      <c r="D8" s="66" t="s">
        <v>172</v>
      </c>
      <c r="E8" s="66" t="s">
        <v>172</v>
      </c>
      <c r="F8" s="66" t="s">
        <v>172</v>
      </c>
      <c r="G8" s="66" t="s">
        <v>172</v>
      </c>
      <c r="H8" s="60" t="s">
        <v>84</v>
      </c>
    </row>
    <row r="9" spans="1:10" x14ac:dyDescent="0.3">
      <c r="G9" s="108"/>
      <c r="H9" s="108"/>
    </row>
    <row r="11" spans="1:10" x14ac:dyDescent="0.3">
      <c r="B11" s="14" t="s">
        <v>173</v>
      </c>
      <c r="G11" s="232" t="s">
        <v>174</v>
      </c>
      <c r="H11" s="232"/>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E16" sqref="E16:E18"/>
    </sheetView>
  </sheetViews>
  <sheetFormatPr defaultColWidth="9.109375" defaultRowHeight="13.8" x14ac:dyDescent="0.25"/>
  <cols>
    <col min="1" max="1" width="6.109375" style="61" bestFit="1" customWidth="1"/>
    <col min="2" max="2" width="25.6640625" style="61" customWidth="1"/>
    <col min="3" max="6" width="15.6640625" style="61" customWidth="1"/>
    <col min="7" max="7" width="46.33203125" style="61" customWidth="1"/>
    <col min="8" max="8" width="11.6640625" style="61" customWidth="1"/>
    <col min="9" max="9" width="15.33203125" style="61" customWidth="1"/>
    <col min="10" max="14" width="10.6640625" style="61" customWidth="1"/>
    <col min="15" max="16384" width="9.109375" style="61"/>
  </cols>
  <sheetData>
    <row r="1" spans="1:14" ht="31.5" customHeight="1" x14ac:dyDescent="0.25">
      <c r="A1" s="73"/>
      <c r="B1" s="73"/>
      <c r="C1" s="73"/>
      <c r="D1" s="73"/>
      <c r="E1" s="73"/>
      <c r="F1" s="73"/>
      <c r="G1" s="73"/>
      <c r="H1" s="73"/>
      <c r="I1" s="73"/>
      <c r="J1" s="141" t="s">
        <v>136</v>
      </c>
      <c r="K1" s="141"/>
      <c r="L1" s="141"/>
      <c r="M1" s="141"/>
      <c r="N1" s="141"/>
    </row>
    <row r="2" spans="1:14" ht="15.75" customHeight="1" x14ac:dyDescent="0.25">
      <c r="A2" s="73"/>
      <c r="B2" s="73"/>
      <c r="C2" s="73"/>
      <c r="D2" s="73"/>
      <c r="E2" s="73"/>
      <c r="F2" s="73"/>
      <c r="G2" s="156" t="s">
        <v>64</v>
      </c>
      <c r="H2" s="156"/>
      <c r="I2" s="156"/>
      <c r="J2" s="156"/>
      <c r="K2" s="156"/>
      <c r="L2" s="156"/>
      <c r="M2" s="156"/>
      <c r="N2" s="156"/>
    </row>
    <row r="3" spans="1:14" s="74" customFormat="1" ht="30.75" customHeight="1" x14ac:dyDescent="0.25">
      <c r="A3" s="157" t="s">
        <v>198</v>
      </c>
      <c r="B3" s="157"/>
      <c r="C3" s="157"/>
      <c r="D3" s="157"/>
      <c r="E3" s="157"/>
      <c r="F3" s="157"/>
      <c r="G3" s="157"/>
      <c r="H3" s="157"/>
      <c r="I3" s="157"/>
      <c r="J3" s="157"/>
      <c r="K3" s="157"/>
      <c r="L3" s="157"/>
      <c r="M3" s="157"/>
      <c r="N3" s="157"/>
    </row>
    <row r="4" spans="1:14" s="74" customFormat="1" x14ac:dyDescent="0.25">
      <c r="A4" s="63"/>
      <c r="B4" s="63"/>
      <c r="C4" s="63"/>
      <c r="D4" s="63"/>
      <c r="E4" s="63"/>
      <c r="F4" s="63"/>
      <c r="G4" s="63"/>
      <c r="H4" s="63"/>
      <c r="I4" s="63"/>
      <c r="J4" s="63"/>
      <c r="K4" s="63"/>
      <c r="L4" s="63"/>
      <c r="M4" s="63"/>
      <c r="N4" s="63"/>
    </row>
    <row r="5" spans="1:14" ht="30.75" customHeight="1" x14ac:dyDescent="0.25">
      <c r="A5" s="158" t="s">
        <v>92</v>
      </c>
      <c r="B5" s="159" t="s">
        <v>6</v>
      </c>
      <c r="C5" s="160" t="s">
        <v>19</v>
      </c>
      <c r="D5" s="161"/>
      <c r="E5" s="161"/>
      <c r="F5" s="161"/>
      <c r="G5" s="159" t="s">
        <v>134</v>
      </c>
      <c r="H5" s="159" t="s">
        <v>94</v>
      </c>
      <c r="I5" s="159" t="s">
        <v>135</v>
      </c>
      <c r="J5" s="160" t="s">
        <v>4</v>
      </c>
      <c r="K5" s="161"/>
      <c r="L5" s="161"/>
      <c r="M5" s="161"/>
      <c r="N5" s="162"/>
    </row>
    <row r="6" spans="1:14" ht="52.8" x14ac:dyDescent="0.25">
      <c r="A6" s="158"/>
      <c r="B6" s="159"/>
      <c r="C6" s="103" t="s">
        <v>120</v>
      </c>
      <c r="D6" s="103" t="s">
        <v>8</v>
      </c>
      <c r="E6" s="103" t="s">
        <v>129</v>
      </c>
      <c r="F6" s="103" t="s">
        <v>130</v>
      </c>
      <c r="G6" s="159"/>
      <c r="H6" s="159"/>
      <c r="I6" s="159"/>
      <c r="J6" s="120" t="s">
        <v>37</v>
      </c>
      <c r="K6" s="120" t="s">
        <v>38</v>
      </c>
      <c r="L6" s="120" t="s">
        <v>50</v>
      </c>
      <c r="M6" s="120" t="s">
        <v>51</v>
      </c>
      <c r="N6" s="120" t="s">
        <v>52</v>
      </c>
    </row>
    <row r="7" spans="1:14" x14ac:dyDescent="0.25">
      <c r="A7" s="104">
        <v>1</v>
      </c>
      <c r="B7" s="104">
        <v>2</v>
      </c>
      <c r="C7" s="104">
        <v>3</v>
      </c>
      <c r="D7" s="104">
        <v>4</v>
      </c>
      <c r="E7" s="104">
        <v>5</v>
      </c>
      <c r="F7" s="104">
        <v>6</v>
      </c>
      <c r="G7" s="104">
        <v>7</v>
      </c>
      <c r="H7" s="104">
        <v>8</v>
      </c>
      <c r="I7" s="104">
        <v>9</v>
      </c>
      <c r="J7" s="104">
        <v>10</v>
      </c>
      <c r="K7" s="104">
        <v>11</v>
      </c>
      <c r="L7" s="104">
        <v>12</v>
      </c>
      <c r="M7" s="104">
        <v>13</v>
      </c>
      <c r="N7" s="104">
        <v>14</v>
      </c>
    </row>
    <row r="8" spans="1:14" x14ac:dyDescent="0.25">
      <c r="A8" s="147" t="s">
        <v>191</v>
      </c>
      <c r="B8" s="148"/>
      <c r="C8" s="148"/>
      <c r="D8" s="148"/>
      <c r="E8" s="148"/>
      <c r="F8" s="148"/>
      <c r="G8" s="148"/>
      <c r="H8" s="148"/>
      <c r="I8" s="148"/>
      <c r="J8" s="148"/>
      <c r="K8" s="148"/>
      <c r="L8" s="148"/>
      <c r="M8" s="148"/>
      <c r="N8" s="149"/>
    </row>
    <row r="9" spans="1:14" ht="39.6" x14ac:dyDescent="0.25">
      <c r="A9" s="150">
        <v>1</v>
      </c>
      <c r="B9" s="151" t="s">
        <v>76</v>
      </c>
      <c r="C9" s="152">
        <v>0</v>
      </c>
      <c r="D9" s="152">
        <v>0</v>
      </c>
      <c r="E9" s="152">
        <v>0</v>
      </c>
      <c r="F9" s="152">
        <v>30</v>
      </c>
      <c r="G9" s="50" t="s">
        <v>100</v>
      </c>
      <c r="H9" s="59" t="s">
        <v>21</v>
      </c>
      <c r="I9" s="121">
        <v>5.17</v>
      </c>
      <c r="J9" s="103">
        <v>4.53</v>
      </c>
      <c r="K9" s="103">
        <v>3.23</v>
      </c>
      <c r="L9" s="103">
        <v>2.0499999999999998</v>
      </c>
      <c r="M9" s="103">
        <v>0.98</v>
      </c>
      <c r="N9" s="103">
        <v>0</v>
      </c>
    </row>
    <row r="10" spans="1:14" ht="39.6" x14ac:dyDescent="0.25">
      <c r="A10" s="150"/>
      <c r="B10" s="151"/>
      <c r="C10" s="152"/>
      <c r="D10" s="152"/>
      <c r="E10" s="152"/>
      <c r="F10" s="152"/>
      <c r="G10" s="51" t="s">
        <v>101</v>
      </c>
      <c r="H10" s="59" t="s">
        <v>115</v>
      </c>
      <c r="I10" s="122">
        <v>95191</v>
      </c>
      <c r="J10" s="122">
        <v>106000</v>
      </c>
      <c r="K10" s="122">
        <v>111620</v>
      </c>
      <c r="L10" s="48">
        <v>117240</v>
      </c>
      <c r="M10" s="48">
        <v>122860</v>
      </c>
      <c r="N10" s="48">
        <v>128480</v>
      </c>
    </row>
    <row r="11" spans="1:14" ht="39.6" x14ac:dyDescent="0.25">
      <c r="A11" s="150"/>
      <c r="B11" s="151"/>
      <c r="C11" s="152"/>
      <c r="D11" s="152"/>
      <c r="E11" s="152"/>
      <c r="F11" s="152"/>
      <c r="G11" s="51" t="s">
        <v>102</v>
      </c>
      <c r="H11" s="59" t="s">
        <v>115</v>
      </c>
      <c r="I11" s="122">
        <v>95191</v>
      </c>
      <c r="J11" s="122">
        <v>101196</v>
      </c>
      <c r="K11" s="122">
        <v>108020</v>
      </c>
      <c r="L11" s="48">
        <v>114840</v>
      </c>
      <c r="M11" s="48">
        <v>121660</v>
      </c>
      <c r="N11" s="48">
        <v>128480</v>
      </c>
    </row>
    <row r="12" spans="1:14" ht="39.6" x14ac:dyDescent="0.25">
      <c r="A12" s="150"/>
      <c r="B12" s="151"/>
      <c r="C12" s="152"/>
      <c r="D12" s="152"/>
      <c r="E12" s="152"/>
      <c r="F12" s="152"/>
      <c r="G12" s="51" t="s">
        <v>103</v>
      </c>
      <c r="H12" s="59" t="s">
        <v>115</v>
      </c>
      <c r="I12" s="48">
        <v>500</v>
      </c>
      <c r="J12" s="48">
        <v>880</v>
      </c>
      <c r="K12" s="48">
        <v>1095</v>
      </c>
      <c r="L12" s="48">
        <v>1310</v>
      </c>
      <c r="M12" s="48">
        <v>1520</v>
      </c>
      <c r="N12" s="48">
        <v>1740</v>
      </c>
    </row>
    <row r="13" spans="1:14" x14ac:dyDescent="0.25">
      <c r="A13" s="147" t="s">
        <v>192</v>
      </c>
      <c r="B13" s="148"/>
      <c r="C13" s="148"/>
      <c r="D13" s="148"/>
      <c r="E13" s="148"/>
      <c r="F13" s="148"/>
      <c r="G13" s="148"/>
      <c r="H13" s="148"/>
      <c r="I13" s="148"/>
      <c r="J13" s="148"/>
      <c r="K13" s="148"/>
      <c r="L13" s="148"/>
      <c r="M13" s="148"/>
      <c r="N13" s="149"/>
    </row>
    <row r="14" spans="1:14" ht="92.4" x14ac:dyDescent="0.25">
      <c r="A14" s="104">
        <v>2</v>
      </c>
      <c r="B14" s="77" t="s">
        <v>113</v>
      </c>
      <c r="C14" s="123">
        <v>0</v>
      </c>
      <c r="D14" s="123">
        <v>15000</v>
      </c>
      <c r="E14" s="123">
        <v>53369</v>
      </c>
      <c r="F14" s="123">
        <v>0</v>
      </c>
      <c r="G14" s="51" t="s">
        <v>193</v>
      </c>
      <c r="H14" s="59" t="s">
        <v>21</v>
      </c>
      <c r="I14" s="124">
        <v>45</v>
      </c>
      <c r="J14" s="124">
        <v>63</v>
      </c>
      <c r="K14" s="48">
        <v>65</v>
      </c>
      <c r="L14" s="48">
        <v>65</v>
      </c>
      <c r="M14" s="48">
        <v>65</v>
      </c>
      <c r="N14" s="48">
        <v>65</v>
      </c>
    </row>
    <row r="15" spans="1:14" x14ac:dyDescent="0.25">
      <c r="A15" s="147" t="s">
        <v>194</v>
      </c>
      <c r="B15" s="148"/>
      <c r="C15" s="148"/>
      <c r="D15" s="148"/>
      <c r="E15" s="148"/>
      <c r="F15" s="148"/>
      <c r="G15" s="148"/>
      <c r="H15" s="148"/>
      <c r="I15" s="148"/>
      <c r="J15" s="148"/>
      <c r="K15" s="148"/>
      <c r="L15" s="148"/>
      <c r="M15" s="148"/>
      <c r="N15" s="149"/>
    </row>
    <row r="16" spans="1:14" ht="90.75" customHeight="1" x14ac:dyDescent="0.25">
      <c r="A16" s="150">
        <v>3</v>
      </c>
      <c r="B16" s="151" t="s">
        <v>77</v>
      </c>
      <c r="C16" s="152">
        <v>0</v>
      </c>
      <c r="D16" s="152">
        <v>0</v>
      </c>
      <c r="E16" s="152">
        <v>2918</v>
      </c>
      <c r="F16" s="152">
        <v>0</v>
      </c>
      <c r="G16" s="51" t="s">
        <v>195</v>
      </c>
      <c r="H16" s="57" t="s">
        <v>22</v>
      </c>
      <c r="I16" s="124">
        <v>246.35</v>
      </c>
      <c r="J16" s="153" t="s">
        <v>137</v>
      </c>
      <c r="K16" s="154"/>
      <c r="L16" s="154"/>
      <c r="M16" s="154"/>
      <c r="N16" s="155"/>
    </row>
    <row r="17" spans="1:14" ht="79.2" x14ac:dyDescent="0.25">
      <c r="A17" s="150"/>
      <c r="B17" s="151"/>
      <c r="C17" s="152"/>
      <c r="D17" s="152"/>
      <c r="E17" s="152"/>
      <c r="F17" s="152"/>
      <c r="G17" s="50" t="s">
        <v>196</v>
      </c>
      <c r="H17" s="59" t="s">
        <v>21</v>
      </c>
      <c r="I17" s="125">
        <v>45</v>
      </c>
      <c r="J17" s="59">
        <v>64.7</v>
      </c>
      <c r="K17" s="59">
        <v>68.849999999999994</v>
      </c>
      <c r="L17" s="59">
        <v>68.849999999999994</v>
      </c>
      <c r="M17" s="59">
        <v>68.849999999999994</v>
      </c>
      <c r="N17" s="59">
        <v>68.849999999999994</v>
      </c>
    </row>
    <row r="18" spans="1:14" ht="66" x14ac:dyDescent="0.25">
      <c r="A18" s="150"/>
      <c r="B18" s="151"/>
      <c r="C18" s="152"/>
      <c r="D18" s="152"/>
      <c r="E18" s="152"/>
      <c r="F18" s="152"/>
      <c r="G18" s="50" t="s">
        <v>197</v>
      </c>
      <c r="H18" s="59" t="s">
        <v>21</v>
      </c>
      <c r="I18" s="125">
        <v>45</v>
      </c>
      <c r="J18" s="59">
        <v>50</v>
      </c>
      <c r="K18" s="59">
        <v>60</v>
      </c>
      <c r="L18" s="59">
        <v>60</v>
      </c>
      <c r="M18" s="59">
        <v>60</v>
      </c>
      <c r="N18" s="59">
        <v>60</v>
      </c>
    </row>
  </sheetData>
  <mergeCells count="26">
    <mergeCell ref="J1:N1"/>
    <mergeCell ref="G2:N2"/>
    <mergeCell ref="A3:N3"/>
    <mergeCell ref="A5:A6"/>
    <mergeCell ref="B5:B6"/>
    <mergeCell ref="C5:F5"/>
    <mergeCell ref="G5:G6"/>
    <mergeCell ref="H5:H6"/>
    <mergeCell ref="I5:I6"/>
    <mergeCell ref="J5:N5"/>
    <mergeCell ref="A13:N13"/>
    <mergeCell ref="A8:N8"/>
    <mergeCell ref="A9:A12"/>
    <mergeCell ref="B9:B12"/>
    <mergeCell ref="C9:C12"/>
    <mergeCell ref="D9:D12"/>
    <mergeCell ref="E9:E12"/>
    <mergeCell ref="F9:F12"/>
    <mergeCell ref="A15:N15"/>
    <mergeCell ref="A16:A18"/>
    <mergeCell ref="B16:B18"/>
    <mergeCell ref="C16:C18"/>
    <mergeCell ref="D16:D18"/>
    <mergeCell ref="E16:E18"/>
    <mergeCell ref="F16:F18"/>
    <mergeCell ref="J16:N16"/>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7" sqref="D7"/>
    </sheetView>
  </sheetViews>
  <sheetFormatPr defaultRowHeight="13.2" x14ac:dyDescent="0.25"/>
  <cols>
    <col min="1" max="1" width="5.88671875" customWidth="1"/>
    <col min="2" max="2" width="36.109375" customWidth="1"/>
    <col min="3" max="3" width="13" style="44" customWidth="1"/>
    <col min="4" max="4" width="60.44140625" customWidth="1"/>
    <col min="5" max="5" width="23.109375" customWidth="1"/>
    <col min="6" max="6" width="19.5546875" customWidth="1"/>
  </cols>
  <sheetData>
    <row r="1" spans="1:6" ht="13.8" x14ac:dyDescent="0.25">
      <c r="A1" s="75"/>
      <c r="B1" s="75"/>
      <c r="C1" s="76"/>
      <c r="D1" s="163" t="s">
        <v>123</v>
      </c>
      <c r="E1" s="163"/>
      <c r="F1" s="163"/>
    </row>
    <row r="2" spans="1:6" ht="13.8" x14ac:dyDescent="0.25">
      <c r="A2" s="75"/>
      <c r="B2" s="75"/>
      <c r="C2" s="163" t="s">
        <v>64</v>
      </c>
      <c r="D2" s="163"/>
      <c r="E2" s="163"/>
      <c r="F2" s="163"/>
    </row>
    <row r="3" spans="1:6" ht="33.75" customHeight="1" x14ac:dyDescent="0.25">
      <c r="A3" s="143" t="s">
        <v>138</v>
      </c>
      <c r="B3" s="143"/>
      <c r="C3" s="143"/>
      <c r="D3" s="143"/>
      <c r="E3" s="143"/>
      <c r="F3" s="143"/>
    </row>
    <row r="4" spans="1:6" x14ac:dyDescent="0.25">
      <c r="A4" s="45"/>
      <c r="B4" s="46"/>
      <c r="C4" s="47"/>
      <c r="D4" s="45"/>
      <c r="E4" s="45"/>
      <c r="F4" s="45"/>
    </row>
    <row r="5" spans="1:6" ht="39.6" x14ac:dyDescent="0.25">
      <c r="A5" s="48" t="s">
        <v>92</v>
      </c>
      <c r="B5" s="49" t="s">
        <v>93</v>
      </c>
      <c r="C5" s="49" t="s">
        <v>94</v>
      </c>
      <c r="D5" s="48" t="s">
        <v>95</v>
      </c>
      <c r="E5" s="49" t="s">
        <v>96</v>
      </c>
      <c r="F5" s="49" t="s">
        <v>97</v>
      </c>
    </row>
    <row r="6" spans="1:6" x14ac:dyDescent="0.25">
      <c r="A6" s="48">
        <v>1</v>
      </c>
      <c r="B6" s="48">
        <v>2</v>
      </c>
      <c r="C6" s="48">
        <v>3</v>
      </c>
      <c r="D6" s="48">
        <v>4</v>
      </c>
      <c r="E6" s="48">
        <v>5</v>
      </c>
      <c r="F6" s="48">
        <v>6</v>
      </c>
    </row>
    <row r="7" spans="1:6" ht="210.75" customHeight="1" x14ac:dyDescent="0.25">
      <c r="A7" s="48">
        <v>1</v>
      </c>
      <c r="B7" s="50" t="s">
        <v>100</v>
      </c>
      <c r="C7" s="59" t="s">
        <v>21</v>
      </c>
      <c r="D7" s="77" t="s">
        <v>106</v>
      </c>
      <c r="E7" s="49" t="s">
        <v>139</v>
      </c>
      <c r="F7" s="49" t="s">
        <v>98</v>
      </c>
    </row>
    <row r="8" spans="1:6" ht="132" x14ac:dyDescent="0.25">
      <c r="A8" s="48">
        <v>2</v>
      </c>
      <c r="B8" s="51" t="s">
        <v>101</v>
      </c>
      <c r="C8" s="59" t="s">
        <v>115</v>
      </c>
      <c r="D8" s="77" t="s">
        <v>107</v>
      </c>
      <c r="E8" s="49" t="s">
        <v>140</v>
      </c>
      <c r="F8" s="49" t="s">
        <v>98</v>
      </c>
    </row>
    <row r="9" spans="1:6" ht="105.6" x14ac:dyDescent="0.25">
      <c r="A9" s="48">
        <v>3</v>
      </c>
      <c r="B9" s="51" t="s">
        <v>102</v>
      </c>
      <c r="C9" s="59" t="s">
        <v>115</v>
      </c>
      <c r="D9" s="77" t="s">
        <v>108</v>
      </c>
      <c r="E9" s="49" t="s">
        <v>141</v>
      </c>
      <c r="F9" s="49" t="s">
        <v>98</v>
      </c>
    </row>
    <row r="10" spans="1:6" ht="105.6" x14ac:dyDescent="0.25">
      <c r="A10" s="48">
        <v>4</v>
      </c>
      <c r="B10" s="51" t="s">
        <v>103</v>
      </c>
      <c r="C10" s="59" t="s">
        <v>115</v>
      </c>
      <c r="D10" s="77" t="s">
        <v>109</v>
      </c>
      <c r="E10" s="49" t="s">
        <v>141</v>
      </c>
      <c r="F10" s="49" t="s">
        <v>98</v>
      </c>
    </row>
    <row r="11" spans="1:6" ht="118.8" x14ac:dyDescent="0.25">
      <c r="A11" s="48">
        <v>5</v>
      </c>
      <c r="B11" s="51" t="s">
        <v>104</v>
      </c>
      <c r="C11" s="59" t="s">
        <v>21</v>
      </c>
      <c r="D11" s="77" t="s">
        <v>111</v>
      </c>
      <c r="E11" s="55" t="s">
        <v>121</v>
      </c>
      <c r="F11" s="49" t="s">
        <v>98</v>
      </c>
    </row>
    <row r="12" spans="1:6" ht="92.4" x14ac:dyDescent="0.25">
      <c r="A12" s="48">
        <v>6</v>
      </c>
      <c r="B12" s="51" t="s">
        <v>105</v>
      </c>
      <c r="C12" s="57" t="s">
        <v>22</v>
      </c>
      <c r="D12" s="77" t="s">
        <v>110</v>
      </c>
      <c r="E12" s="49" t="s">
        <v>142</v>
      </c>
      <c r="F12" s="49" t="s">
        <v>98</v>
      </c>
    </row>
    <row r="13" spans="1:6" ht="171.6" x14ac:dyDescent="0.25">
      <c r="A13" s="48">
        <v>7</v>
      </c>
      <c r="B13" s="50" t="s">
        <v>112</v>
      </c>
      <c r="C13" s="59" t="s">
        <v>21</v>
      </c>
      <c r="D13" s="77" t="s">
        <v>122</v>
      </c>
      <c r="E13" s="55" t="s">
        <v>143</v>
      </c>
      <c r="F13" s="49" t="s">
        <v>98</v>
      </c>
    </row>
    <row r="14" spans="1:6" ht="145.19999999999999" x14ac:dyDescent="0.25">
      <c r="A14" s="48">
        <v>8</v>
      </c>
      <c r="B14" s="50" t="s">
        <v>118</v>
      </c>
      <c r="C14" s="54" t="s">
        <v>21</v>
      </c>
      <c r="D14" s="78" t="s">
        <v>117</v>
      </c>
      <c r="E14" s="55" t="s">
        <v>143</v>
      </c>
      <c r="F14" s="49" t="s">
        <v>98</v>
      </c>
    </row>
  </sheetData>
  <mergeCells count="3">
    <mergeCell ref="D1:F1"/>
    <mergeCell ref="C2:F2"/>
    <mergeCell ref="A3:F3"/>
  </mergeCells>
  <pageMargins left="0.31496062992125984" right="0.31496062992125984" top="0.35433070866141736" bottom="0.35433070866141736" header="0.11811023622047245" footer="0.11811023622047245"/>
  <pageSetup paperSize="9" scale="90"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opLeftCell="A32" workbookViewId="0">
      <selection activeCell="A32" sqref="A32:A43"/>
    </sheetView>
  </sheetViews>
  <sheetFormatPr defaultColWidth="9.109375" defaultRowHeight="13.2" x14ac:dyDescent="0.25"/>
  <cols>
    <col min="1" max="1" width="34.6640625" style="12" customWidth="1"/>
    <col min="2" max="2" width="19" style="12" customWidth="1"/>
    <col min="3" max="3" width="67.88671875" style="12" customWidth="1"/>
    <col min="4" max="5" width="16.6640625" style="119" customWidth="1"/>
    <col min="6" max="6" width="24.5546875" style="12" customWidth="1"/>
    <col min="7" max="15" width="9.109375" style="79" customWidth="1"/>
    <col min="16" max="16384" width="9.109375" style="12"/>
  </cols>
  <sheetData>
    <row r="1" spans="1:15" ht="32.25" customHeight="1" x14ac:dyDescent="0.25">
      <c r="C1" s="15"/>
      <c r="D1" s="163" t="s">
        <v>148</v>
      </c>
      <c r="E1" s="163"/>
      <c r="F1" s="163"/>
      <c r="O1" s="80"/>
    </row>
    <row r="2" spans="1:15" ht="15.75" customHeight="1" x14ac:dyDescent="0.25">
      <c r="C2" s="163" t="s">
        <v>64</v>
      </c>
      <c r="D2" s="163"/>
      <c r="E2" s="163"/>
      <c r="F2" s="163"/>
      <c r="O2" s="80"/>
    </row>
    <row r="3" spans="1:15" s="81" customFormat="1" ht="30" customHeight="1" x14ac:dyDescent="0.25">
      <c r="A3" s="157" t="s">
        <v>149</v>
      </c>
      <c r="B3" s="157"/>
      <c r="C3" s="157"/>
      <c r="D3" s="157"/>
      <c r="E3" s="157"/>
      <c r="F3" s="157"/>
      <c r="G3" s="28"/>
      <c r="H3" s="28"/>
      <c r="I3" s="28"/>
      <c r="J3" s="28"/>
      <c r="K3" s="28"/>
      <c r="L3" s="28"/>
      <c r="M3" s="28"/>
      <c r="N3" s="28"/>
      <c r="O3" s="28"/>
    </row>
    <row r="4" spans="1:15" s="83" customFormat="1" ht="9.75" customHeight="1" x14ac:dyDescent="0.25">
      <c r="A4" s="16"/>
      <c r="B4" s="17"/>
      <c r="C4" s="18"/>
      <c r="D4" s="109"/>
      <c r="E4" s="109"/>
      <c r="F4" s="19"/>
      <c r="G4" s="82"/>
      <c r="H4" s="82"/>
      <c r="I4" s="82"/>
      <c r="J4" s="82"/>
      <c r="K4" s="82"/>
      <c r="L4" s="82"/>
      <c r="M4" s="82"/>
      <c r="N4" s="82"/>
      <c r="O4" s="82"/>
    </row>
    <row r="5" spans="1:15" s="83" customFormat="1" ht="24" customHeight="1" x14ac:dyDescent="0.25">
      <c r="A5" s="176" t="s">
        <v>144</v>
      </c>
      <c r="B5" s="176" t="s">
        <v>10</v>
      </c>
      <c r="C5" s="176" t="s">
        <v>145</v>
      </c>
      <c r="D5" s="178" t="s">
        <v>146</v>
      </c>
      <c r="E5" s="179"/>
      <c r="F5" s="176" t="s">
        <v>147</v>
      </c>
      <c r="G5" s="82"/>
      <c r="H5" s="82"/>
      <c r="I5" s="82"/>
      <c r="J5" s="82"/>
      <c r="K5" s="82"/>
      <c r="L5" s="82"/>
      <c r="M5" s="82"/>
      <c r="N5" s="82"/>
      <c r="O5" s="82"/>
    </row>
    <row r="6" spans="1:15" s="83" customFormat="1" ht="33.75" customHeight="1" x14ac:dyDescent="0.25">
      <c r="A6" s="177"/>
      <c r="B6" s="177"/>
      <c r="C6" s="177"/>
      <c r="D6" s="180"/>
      <c r="E6" s="181"/>
      <c r="F6" s="177"/>
      <c r="G6" s="82"/>
      <c r="H6" s="82"/>
      <c r="I6" s="82"/>
      <c r="J6" s="82"/>
      <c r="K6" s="82"/>
      <c r="L6" s="82"/>
      <c r="M6" s="82"/>
      <c r="N6" s="82"/>
      <c r="O6" s="82"/>
    </row>
    <row r="7" spans="1:15" s="83" customFormat="1" ht="15" customHeight="1" x14ac:dyDescent="0.25">
      <c r="A7" s="104">
        <v>1</v>
      </c>
      <c r="B7" s="104">
        <v>2</v>
      </c>
      <c r="C7" s="104">
        <v>3</v>
      </c>
      <c r="D7" s="160">
        <v>4</v>
      </c>
      <c r="E7" s="162"/>
      <c r="F7" s="104">
        <v>5</v>
      </c>
      <c r="G7" s="82"/>
      <c r="H7" s="82"/>
      <c r="I7" s="82"/>
      <c r="J7" s="82"/>
      <c r="K7" s="82"/>
      <c r="L7" s="82"/>
      <c r="M7" s="82"/>
      <c r="N7" s="82"/>
      <c r="O7" s="82"/>
    </row>
    <row r="8" spans="1:15" s="83" customFormat="1" x14ac:dyDescent="0.25">
      <c r="A8" s="170" t="s">
        <v>181</v>
      </c>
      <c r="B8" s="170" t="s">
        <v>49</v>
      </c>
      <c r="C8" s="167" t="s">
        <v>45</v>
      </c>
      <c r="D8" s="110" t="s">
        <v>46</v>
      </c>
      <c r="E8" s="111">
        <f>SUM(E9:E13)</f>
        <v>71317</v>
      </c>
      <c r="F8" s="167" t="s">
        <v>45</v>
      </c>
      <c r="G8" s="82"/>
      <c r="H8" s="82"/>
      <c r="I8" s="82"/>
      <c r="J8" s="82"/>
      <c r="K8" s="82"/>
      <c r="L8" s="82"/>
      <c r="M8" s="82"/>
      <c r="N8" s="82"/>
      <c r="O8" s="82"/>
    </row>
    <row r="9" spans="1:15" s="83" customFormat="1" x14ac:dyDescent="0.25">
      <c r="A9" s="171"/>
      <c r="B9" s="171"/>
      <c r="C9" s="168"/>
      <c r="D9" s="112" t="s">
        <v>47</v>
      </c>
      <c r="E9" s="114">
        <f>SUM(E15,E21,E27)</f>
        <v>30362</v>
      </c>
      <c r="F9" s="168"/>
      <c r="G9" s="82"/>
      <c r="H9" s="82"/>
      <c r="I9" s="82"/>
      <c r="J9" s="82"/>
      <c r="K9" s="82"/>
      <c r="L9" s="82"/>
      <c r="M9" s="82"/>
      <c r="N9" s="82"/>
      <c r="O9" s="82"/>
    </row>
    <row r="10" spans="1:15" s="83" customFormat="1" x14ac:dyDescent="0.25">
      <c r="A10" s="171"/>
      <c r="B10" s="171"/>
      <c r="C10" s="168"/>
      <c r="D10" s="112" t="s">
        <v>48</v>
      </c>
      <c r="E10" s="114">
        <f t="shared" ref="E10:E13" si="0">SUM(E16,E22,E28)</f>
        <v>10250</v>
      </c>
      <c r="F10" s="168"/>
      <c r="G10" s="82"/>
      <c r="H10" s="82"/>
      <c r="I10" s="82"/>
      <c r="J10" s="82"/>
      <c r="K10" s="82"/>
      <c r="L10" s="82"/>
      <c r="M10" s="82"/>
      <c r="N10" s="82"/>
      <c r="O10" s="82"/>
    </row>
    <row r="11" spans="1:15" s="83" customFormat="1" x14ac:dyDescent="0.25">
      <c r="A11" s="171"/>
      <c r="B11" s="171"/>
      <c r="C11" s="168"/>
      <c r="D11" s="112" t="s">
        <v>55</v>
      </c>
      <c r="E11" s="114">
        <f t="shared" si="0"/>
        <v>10235</v>
      </c>
      <c r="F11" s="168"/>
      <c r="G11" s="82"/>
      <c r="H11" s="82"/>
      <c r="I11" s="82"/>
      <c r="J11" s="82"/>
      <c r="K11" s="82"/>
      <c r="L11" s="82"/>
      <c r="M11" s="82"/>
      <c r="N11" s="82"/>
      <c r="O11" s="82"/>
    </row>
    <row r="12" spans="1:15" s="83" customFormat="1" x14ac:dyDescent="0.25">
      <c r="A12" s="171"/>
      <c r="B12" s="171"/>
      <c r="C12" s="168"/>
      <c r="D12" s="112" t="s">
        <v>56</v>
      </c>
      <c r="E12" s="114">
        <f t="shared" si="0"/>
        <v>10235</v>
      </c>
      <c r="F12" s="168"/>
      <c r="G12" s="82"/>
      <c r="H12" s="82"/>
      <c r="I12" s="82"/>
      <c r="J12" s="82"/>
      <c r="K12" s="82"/>
      <c r="L12" s="82"/>
      <c r="M12" s="82"/>
      <c r="N12" s="82"/>
      <c r="O12" s="82"/>
    </row>
    <row r="13" spans="1:15" s="83" customFormat="1" x14ac:dyDescent="0.25">
      <c r="A13" s="171"/>
      <c r="B13" s="172"/>
      <c r="C13" s="168"/>
      <c r="D13" s="113" t="s">
        <v>57</v>
      </c>
      <c r="E13" s="114">
        <f t="shared" si="0"/>
        <v>10235</v>
      </c>
      <c r="F13" s="169"/>
      <c r="G13" s="82"/>
      <c r="H13" s="82"/>
      <c r="I13" s="82"/>
      <c r="J13" s="82"/>
      <c r="K13" s="82"/>
      <c r="L13" s="82"/>
      <c r="M13" s="82"/>
      <c r="N13" s="82"/>
      <c r="O13" s="82"/>
    </row>
    <row r="14" spans="1:15" s="83" customFormat="1" x14ac:dyDescent="0.25">
      <c r="A14" s="171"/>
      <c r="B14" s="164" t="s">
        <v>152</v>
      </c>
      <c r="C14" s="168"/>
      <c r="D14" s="110" t="s">
        <v>46</v>
      </c>
      <c r="E14" s="111">
        <f>SUM(E15:E19)</f>
        <v>15000</v>
      </c>
      <c r="F14" s="167" t="s">
        <v>45</v>
      </c>
      <c r="G14" s="82"/>
      <c r="H14" s="82"/>
      <c r="I14" s="82"/>
      <c r="J14" s="82"/>
      <c r="K14" s="82"/>
      <c r="L14" s="82"/>
      <c r="M14" s="82"/>
      <c r="N14" s="82"/>
      <c r="O14" s="82"/>
    </row>
    <row r="15" spans="1:15" s="83" customFormat="1" x14ac:dyDescent="0.25">
      <c r="A15" s="171"/>
      <c r="B15" s="165"/>
      <c r="C15" s="168"/>
      <c r="D15" s="112" t="s">
        <v>47</v>
      </c>
      <c r="E15" s="114">
        <f>SUM(E63)</f>
        <v>15000</v>
      </c>
      <c r="F15" s="168"/>
      <c r="G15" s="82"/>
      <c r="H15" s="82"/>
      <c r="I15" s="82"/>
      <c r="J15" s="82"/>
      <c r="K15" s="82"/>
      <c r="L15" s="82"/>
      <c r="M15" s="82"/>
      <c r="N15" s="82"/>
      <c r="O15" s="82"/>
    </row>
    <row r="16" spans="1:15" s="83" customFormat="1" x14ac:dyDescent="0.25">
      <c r="A16" s="171"/>
      <c r="B16" s="165"/>
      <c r="C16" s="168"/>
      <c r="D16" s="112" t="s">
        <v>48</v>
      </c>
      <c r="E16" s="114">
        <f t="shared" ref="E16:E19" si="1">SUM(E64)</f>
        <v>0</v>
      </c>
      <c r="F16" s="168"/>
      <c r="G16" s="82"/>
      <c r="H16" s="82"/>
      <c r="I16" s="82"/>
      <c r="J16" s="82"/>
      <c r="K16" s="82"/>
      <c r="L16" s="82"/>
      <c r="M16" s="82"/>
      <c r="N16" s="82"/>
      <c r="O16" s="82"/>
    </row>
    <row r="17" spans="1:15" s="83" customFormat="1" x14ac:dyDescent="0.25">
      <c r="A17" s="171"/>
      <c r="B17" s="165"/>
      <c r="C17" s="168"/>
      <c r="D17" s="112" t="s">
        <v>55</v>
      </c>
      <c r="E17" s="114">
        <f t="shared" si="1"/>
        <v>0</v>
      </c>
      <c r="F17" s="168"/>
      <c r="G17" s="82"/>
      <c r="H17" s="82"/>
      <c r="I17" s="82"/>
      <c r="J17" s="82"/>
      <c r="K17" s="82"/>
      <c r="L17" s="82"/>
      <c r="M17" s="82"/>
      <c r="N17" s="82"/>
      <c r="O17" s="82"/>
    </row>
    <row r="18" spans="1:15" s="83" customFormat="1" x14ac:dyDescent="0.25">
      <c r="A18" s="171"/>
      <c r="B18" s="165"/>
      <c r="C18" s="168"/>
      <c r="D18" s="112" t="s">
        <v>56</v>
      </c>
      <c r="E18" s="114">
        <f t="shared" si="1"/>
        <v>0</v>
      </c>
      <c r="F18" s="168"/>
      <c r="G18" s="82"/>
      <c r="H18" s="82"/>
      <c r="I18" s="82"/>
      <c r="J18" s="82"/>
      <c r="K18" s="82"/>
      <c r="L18" s="82"/>
      <c r="M18" s="82"/>
      <c r="N18" s="82"/>
      <c r="O18" s="82"/>
    </row>
    <row r="19" spans="1:15" s="83" customFormat="1" x14ac:dyDescent="0.25">
      <c r="A19" s="171"/>
      <c r="B19" s="166"/>
      <c r="C19" s="168"/>
      <c r="D19" s="113" t="s">
        <v>57</v>
      </c>
      <c r="E19" s="114">
        <f t="shared" si="1"/>
        <v>0</v>
      </c>
      <c r="F19" s="169"/>
      <c r="G19" s="82"/>
      <c r="H19" s="82"/>
      <c r="I19" s="82"/>
      <c r="J19" s="82"/>
      <c r="K19" s="82"/>
      <c r="L19" s="82"/>
      <c r="M19" s="82"/>
      <c r="N19" s="82"/>
      <c r="O19" s="82"/>
    </row>
    <row r="20" spans="1:15" s="83" customFormat="1" x14ac:dyDescent="0.25">
      <c r="A20" s="171"/>
      <c r="B20" s="164" t="s">
        <v>129</v>
      </c>
      <c r="C20" s="168"/>
      <c r="D20" s="110" t="s">
        <v>46</v>
      </c>
      <c r="E20" s="111">
        <f>SUM(E21:E25)</f>
        <v>56287</v>
      </c>
      <c r="F20" s="167" t="s">
        <v>45</v>
      </c>
      <c r="G20" s="82"/>
      <c r="H20" s="82"/>
      <c r="I20" s="82"/>
      <c r="J20" s="82"/>
      <c r="K20" s="82"/>
      <c r="L20" s="82"/>
      <c r="M20" s="82"/>
      <c r="N20" s="82"/>
      <c r="O20" s="82"/>
    </row>
    <row r="21" spans="1:15" s="83" customFormat="1" x14ac:dyDescent="0.25">
      <c r="A21" s="171"/>
      <c r="B21" s="165"/>
      <c r="C21" s="168"/>
      <c r="D21" s="112" t="s">
        <v>47</v>
      </c>
      <c r="E21" s="114">
        <f>SUM(E69)</f>
        <v>15347</v>
      </c>
      <c r="F21" s="168"/>
      <c r="G21" s="82"/>
      <c r="H21" s="82"/>
      <c r="I21" s="82"/>
      <c r="J21" s="82"/>
      <c r="K21" s="82"/>
      <c r="L21" s="82"/>
      <c r="M21" s="82"/>
      <c r="N21" s="82"/>
      <c r="O21" s="82"/>
    </row>
    <row r="22" spans="1:15" s="83" customFormat="1" x14ac:dyDescent="0.25">
      <c r="A22" s="171"/>
      <c r="B22" s="165"/>
      <c r="C22" s="168"/>
      <c r="D22" s="112" t="s">
        <v>48</v>
      </c>
      <c r="E22" s="114">
        <f t="shared" ref="E22:E25" si="2">SUM(E70)</f>
        <v>10235</v>
      </c>
      <c r="F22" s="168"/>
      <c r="G22" s="82"/>
      <c r="H22" s="82"/>
      <c r="I22" s="82"/>
      <c r="J22" s="82"/>
      <c r="K22" s="82"/>
      <c r="L22" s="82"/>
      <c r="M22" s="82"/>
      <c r="N22" s="82"/>
      <c r="O22" s="82"/>
    </row>
    <row r="23" spans="1:15" s="83" customFormat="1" x14ac:dyDescent="0.25">
      <c r="A23" s="171"/>
      <c r="B23" s="165"/>
      <c r="C23" s="168"/>
      <c r="D23" s="112" t="s">
        <v>55</v>
      </c>
      <c r="E23" s="114">
        <f t="shared" si="2"/>
        <v>10235</v>
      </c>
      <c r="F23" s="168"/>
      <c r="G23" s="82"/>
      <c r="H23" s="82"/>
      <c r="I23" s="82"/>
      <c r="J23" s="82"/>
      <c r="K23" s="82"/>
      <c r="L23" s="82"/>
      <c r="M23" s="82"/>
      <c r="N23" s="82"/>
      <c r="O23" s="82"/>
    </row>
    <row r="24" spans="1:15" s="83" customFormat="1" x14ac:dyDescent="0.25">
      <c r="A24" s="171"/>
      <c r="B24" s="165"/>
      <c r="C24" s="168"/>
      <c r="D24" s="112" t="s">
        <v>56</v>
      </c>
      <c r="E24" s="114">
        <f t="shared" si="2"/>
        <v>10235</v>
      </c>
      <c r="F24" s="168"/>
      <c r="G24" s="82"/>
      <c r="H24" s="82"/>
      <c r="I24" s="82"/>
      <c r="J24" s="82"/>
      <c r="K24" s="82"/>
      <c r="L24" s="82"/>
      <c r="M24" s="82"/>
      <c r="N24" s="82"/>
      <c r="O24" s="82"/>
    </row>
    <row r="25" spans="1:15" s="83" customFormat="1" x14ac:dyDescent="0.25">
      <c r="A25" s="171"/>
      <c r="B25" s="166"/>
      <c r="C25" s="168"/>
      <c r="D25" s="113" t="s">
        <v>57</v>
      </c>
      <c r="E25" s="114">
        <f t="shared" si="2"/>
        <v>10235</v>
      </c>
      <c r="F25" s="169"/>
      <c r="G25" s="82"/>
      <c r="H25" s="82"/>
      <c r="I25" s="82"/>
      <c r="J25" s="82"/>
      <c r="K25" s="82"/>
      <c r="L25" s="82"/>
      <c r="M25" s="82"/>
      <c r="N25" s="82"/>
      <c r="O25" s="82"/>
    </row>
    <row r="26" spans="1:15" s="83" customFormat="1" x14ac:dyDescent="0.25">
      <c r="A26" s="171"/>
      <c r="B26" s="164" t="s">
        <v>130</v>
      </c>
      <c r="C26" s="168"/>
      <c r="D26" s="110" t="s">
        <v>46</v>
      </c>
      <c r="E26" s="111">
        <f>SUM(E27:E31)</f>
        <v>30</v>
      </c>
      <c r="F26" s="167" t="s">
        <v>45</v>
      </c>
      <c r="G26" s="82"/>
      <c r="H26" s="82"/>
      <c r="I26" s="82"/>
      <c r="J26" s="82"/>
      <c r="K26" s="82"/>
      <c r="L26" s="82"/>
      <c r="M26" s="82"/>
      <c r="N26" s="82"/>
      <c r="O26" s="82"/>
    </row>
    <row r="27" spans="1:15" s="83" customFormat="1" x14ac:dyDescent="0.25">
      <c r="A27" s="171"/>
      <c r="B27" s="165"/>
      <c r="C27" s="168"/>
      <c r="D27" s="112" t="s">
        <v>47</v>
      </c>
      <c r="E27" s="114">
        <f>SUM(E39)</f>
        <v>15</v>
      </c>
      <c r="F27" s="168"/>
      <c r="G27" s="82"/>
      <c r="H27" s="82"/>
      <c r="I27" s="82"/>
      <c r="J27" s="82"/>
      <c r="K27" s="82"/>
      <c r="L27" s="82"/>
      <c r="M27" s="82"/>
      <c r="N27" s="82"/>
      <c r="O27" s="82"/>
    </row>
    <row r="28" spans="1:15" s="83" customFormat="1" x14ac:dyDescent="0.25">
      <c r="A28" s="171"/>
      <c r="B28" s="165"/>
      <c r="C28" s="168"/>
      <c r="D28" s="112" t="s">
        <v>48</v>
      </c>
      <c r="E28" s="114">
        <f t="shared" ref="E28:E31" si="3">SUM(E40)</f>
        <v>15</v>
      </c>
      <c r="F28" s="168"/>
      <c r="G28" s="82"/>
      <c r="H28" s="82"/>
      <c r="I28" s="82"/>
      <c r="J28" s="82"/>
      <c r="K28" s="82"/>
      <c r="L28" s="82"/>
      <c r="M28" s="82"/>
      <c r="N28" s="82"/>
      <c r="O28" s="82"/>
    </row>
    <row r="29" spans="1:15" s="83" customFormat="1" x14ac:dyDescent="0.25">
      <c r="A29" s="171"/>
      <c r="B29" s="165"/>
      <c r="C29" s="168"/>
      <c r="D29" s="112" t="s">
        <v>55</v>
      </c>
      <c r="E29" s="114">
        <f t="shared" si="3"/>
        <v>0</v>
      </c>
      <c r="F29" s="168"/>
      <c r="G29" s="82"/>
      <c r="H29" s="82"/>
      <c r="I29" s="82"/>
      <c r="J29" s="82"/>
      <c r="K29" s="82"/>
      <c r="L29" s="82"/>
      <c r="M29" s="82"/>
      <c r="N29" s="82"/>
      <c r="O29" s="82"/>
    </row>
    <row r="30" spans="1:15" s="83" customFormat="1" x14ac:dyDescent="0.25">
      <c r="A30" s="171"/>
      <c r="B30" s="165"/>
      <c r="C30" s="168"/>
      <c r="D30" s="112" t="s">
        <v>56</v>
      </c>
      <c r="E30" s="114">
        <f t="shared" si="3"/>
        <v>0</v>
      </c>
      <c r="F30" s="168"/>
      <c r="G30" s="82"/>
      <c r="H30" s="82"/>
      <c r="I30" s="82"/>
      <c r="J30" s="82"/>
      <c r="K30" s="82"/>
      <c r="L30" s="82"/>
      <c r="M30" s="82"/>
      <c r="N30" s="82"/>
      <c r="O30" s="82"/>
    </row>
    <row r="31" spans="1:15" s="83" customFormat="1" x14ac:dyDescent="0.25">
      <c r="A31" s="172"/>
      <c r="B31" s="166"/>
      <c r="C31" s="169"/>
      <c r="D31" s="113" t="s">
        <v>57</v>
      </c>
      <c r="E31" s="114">
        <f t="shared" si="3"/>
        <v>0</v>
      </c>
      <c r="F31" s="169"/>
      <c r="G31" s="82"/>
      <c r="H31" s="82"/>
      <c r="I31" s="82"/>
      <c r="J31" s="82"/>
      <c r="K31" s="82"/>
      <c r="L31" s="82"/>
      <c r="M31" s="82"/>
      <c r="N31" s="82"/>
      <c r="O31" s="82"/>
    </row>
    <row r="32" spans="1:15" s="83" customFormat="1" x14ac:dyDescent="0.25">
      <c r="A32" s="170" t="s">
        <v>182</v>
      </c>
      <c r="B32" s="170" t="s">
        <v>49</v>
      </c>
      <c r="C32" s="167" t="s">
        <v>45</v>
      </c>
      <c r="D32" s="110" t="s">
        <v>46</v>
      </c>
      <c r="E32" s="111">
        <f>SUM(E33:E37)</f>
        <v>30</v>
      </c>
      <c r="F32" s="167" t="s">
        <v>45</v>
      </c>
      <c r="G32" s="82"/>
      <c r="H32" s="82"/>
      <c r="I32" s="82"/>
      <c r="J32" s="82"/>
      <c r="K32" s="82"/>
      <c r="L32" s="82"/>
      <c r="M32" s="82"/>
      <c r="N32" s="82"/>
      <c r="O32" s="82"/>
    </row>
    <row r="33" spans="1:15" s="83" customFormat="1" x14ac:dyDescent="0.25">
      <c r="A33" s="171"/>
      <c r="B33" s="171"/>
      <c r="C33" s="168"/>
      <c r="D33" s="112" t="s">
        <v>47</v>
      </c>
      <c r="E33" s="114">
        <f t="shared" ref="E33:E36" si="4">SUM(E39)</f>
        <v>15</v>
      </c>
      <c r="F33" s="168"/>
      <c r="G33" s="82"/>
      <c r="H33" s="82"/>
      <c r="I33" s="82"/>
      <c r="J33" s="82"/>
      <c r="K33" s="82"/>
      <c r="L33" s="82"/>
      <c r="M33" s="82"/>
      <c r="N33" s="82"/>
      <c r="O33" s="82"/>
    </row>
    <row r="34" spans="1:15" s="83" customFormat="1" x14ac:dyDescent="0.25">
      <c r="A34" s="171"/>
      <c r="B34" s="171"/>
      <c r="C34" s="168"/>
      <c r="D34" s="112" t="s">
        <v>48</v>
      </c>
      <c r="E34" s="114">
        <f t="shared" si="4"/>
        <v>15</v>
      </c>
      <c r="F34" s="168"/>
      <c r="G34" s="82"/>
      <c r="H34" s="82"/>
      <c r="I34" s="82"/>
      <c r="J34" s="82"/>
      <c r="K34" s="82"/>
      <c r="L34" s="82"/>
      <c r="M34" s="82"/>
      <c r="N34" s="82"/>
      <c r="O34" s="82"/>
    </row>
    <row r="35" spans="1:15" s="83" customFormat="1" x14ac:dyDescent="0.25">
      <c r="A35" s="171"/>
      <c r="B35" s="171"/>
      <c r="C35" s="168"/>
      <c r="D35" s="112" t="s">
        <v>55</v>
      </c>
      <c r="E35" s="114">
        <f t="shared" si="4"/>
        <v>0</v>
      </c>
      <c r="F35" s="168"/>
      <c r="G35" s="82"/>
      <c r="H35" s="82"/>
      <c r="I35" s="82"/>
      <c r="J35" s="82"/>
      <c r="K35" s="82"/>
      <c r="L35" s="82"/>
      <c r="M35" s="82"/>
      <c r="N35" s="82"/>
      <c r="O35" s="82"/>
    </row>
    <row r="36" spans="1:15" s="83" customFormat="1" x14ac:dyDescent="0.25">
      <c r="A36" s="171"/>
      <c r="B36" s="171"/>
      <c r="C36" s="168"/>
      <c r="D36" s="112" t="s">
        <v>56</v>
      </c>
      <c r="E36" s="114">
        <f t="shared" si="4"/>
        <v>0</v>
      </c>
      <c r="F36" s="168"/>
      <c r="G36" s="82"/>
      <c r="H36" s="82"/>
      <c r="I36" s="82"/>
      <c r="J36" s="82"/>
      <c r="K36" s="82"/>
      <c r="L36" s="82"/>
      <c r="M36" s="82"/>
      <c r="N36" s="82"/>
      <c r="O36" s="82"/>
    </row>
    <row r="37" spans="1:15" s="83" customFormat="1" x14ac:dyDescent="0.25">
      <c r="A37" s="171"/>
      <c r="B37" s="172"/>
      <c r="C37" s="168"/>
      <c r="D37" s="113" t="s">
        <v>57</v>
      </c>
      <c r="E37" s="114">
        <f>SUM(E43)</f>
        <v>0</v>
      </c>
      <c r="F37" s="169"/>
      <c r="G37" s="82"/>
      <c r="H37" s="82"/>
      <c r="I37" s="82"/>
      <c r="J37" s="82"/>
      <c r="K37" s="82"/>
      <c r="L37" s="82"/>
      <c r="M37" s="82"/>
      <c r="N37" s="82"/>
      <c r="O37" s="82"/>
    </row>
    <row r="38" spans="1:15" s="83" customFormat="1" x14ac:dyDescent="0.25">
      <c r="A38" s="171"/>
      <c r="B38" s="164" t="s">
        <v>130</v>
      </c>
      <c r="C38" s="168"/>
      <c r="D38" s="110" t="s">
        <v>46</v>
      </c>
      <c r="E38" s="111">
        <f>SUM(E39:E43)</f>
        <v>30</v>
      </c>
      <c r="F38" s="167" t="s">
        <v>45</v>
      </c>
      <c r="G38" s="82"/>
      <c r="H38" s="82"/>
      <c r="I38" s="82"/>
      <c r="J38" s="82"/>
      <c r="K38" s="82"/>
      <c r="L38" s="82"/>
      <c r="M38" s="82"/>
      <c r="N38" s="82"/>
      <c r="O38" s="82"/>
    </row>
    <row r="39" spans="1:15" s="83" customFormat="1" x14ac:dyDescent="0.25">
      <c r="A39" s="171"/>
      <c r="B39" s="165"/>
      <c r="C39" s="168"/>
      <c r="D39" s="112" t="s">
        <v>47</v>
      </c>
      <c r="E39" s="114">
        <f>SUM(E51)</f>
        <v>15</v>
      </c>
      <c r="F39" s="168"/>
      <c r="G39" s="82"/>
      <c r="H39" s="82"/>
      <c r="I39" s="82"/>
      <c r="J39" s="82"/>
      <c r="K39" s="82"/>
      <c r="L39" s="82"/>
      <c r="M39" s="82"/>
      <c r="N39" s="82"/>
      <c r="O39" s="82"/>
    </row>
    <row r="40" spans="1:15" s="83" customFormat="1" x14ac:dyDescent="0.25">
      <c r="A40" s="171"/>
      <c r="B40" s="165"/>
      <c r="C40" s="168"/>
      <c r="D40" s="112" t="s">
        <v>48</v>
      </c>
      <c r="E40" s="114">
        <f t="shared" ref="E40:E43" si="5">SUM(E52)</f>
        <v>15</v>
      </c>
      <c r="F40" s="168"/>
      <c r="G40" s="82"/>
      <c r="H40" s="82"/>
      <c r="I40" s="82"/>
      <c r="J40" s="82"/>
      <c r="K40" s="82"/>
      <c r="L40" s="82"/>
      <c r="M40" s="82"/>
      <c r="N40" s="82"/>
      <c r="O40" s="82"/>
    </row>
    <row r="41" spans="1:15" s="83" customFormat="1" x14ac:dyDescent="0.25">
      <c r="A41" s="171"/>
      <c r="B41" s="165"/>
      <c r="C41" s="168"/>
      <c r="D41" s="112" t="s">
        <v>55</v>
      </c>
      <c r="E41" s="114">
        <f t="shared" si="5"/>
        <v>0</v>
      </c>
      <c r="F41" s="168"/>
      <c r="G41" s="82"/>
      <c r="H41" s="82"/>
      <c r="I41" s="82"/>
      <c r="J41" s="82"/>
      <c r="K41" s="82"/>
      <c r="L41" s="82"/>
      <c r="M41" s="82"/>
      <c r="N41" s="82"/>
      <c r="O41" s="82"/>
    </row>
    <row r="42" spans="1:15" s="83" customFormat="1" x14ac:dyDescent="0.25">
      <c r="A42" s="171"/>
      <c r="B42" s="165"/>
      <c r="C42" s="168"/>
      <c r="D42" s="112" t="s">
        <v>56</v>
      </c>
      <c r="E42" s="114">
        <f t="shared" si="5"/>
        <v>0</v>
      </c>
      <c r="F42" s="168"/>
      <c r="G42" s="82"/>
      <c r="H42" s="82"/>
      <c r="I42" s="82"/>
      <c r="J42" s="82"/>
      <c r="K42" s="82"/>
      <c r="L42" s="82"/>
      <c r="M42" s="82"/>
      <c r="N42" s="82"/>
      <c r="O42" s="82"/>
    </row>
    <row r="43" spans="1:15" s="83" customFormat="1" x14ac:dyDescent="0.25">
      <c r="A43" s="171"/>
      <c r="B43" s="166"/>
      <c r="C43" s="168"/>
      <c r="D43" s="113" t="s">
        <v>57</v>
      </c>
      <c r="E43" s="114">
        <f t="shared" si="5"/>
        <v>0</v>
      </c>
      <c r="F43" s="169"/>
      <c r="G43" s="82"/>
      <c r="H43" s="82"/>
      <c r="I43" s="82"/>
      <c r="J43" s="82"/>
      <c r="K43" s="82"/>
      <c r="L43" s="82"/>
      <c r="M43" s="82"/>
      <c r="N43" s="82"/>
      <c r="O43" s="82"/>
    </row>
    <row r="44" spans="1:15" s="116" customFormat="1" x14ac:dyDescent="0.25">
      <c r="A44" s="164" t="s">
        <v>202</v>
      </c>
      <c r="B44" s="170" t="s">
        <v>49</v>
      </c>
      <c r="C44" s="167" t="s">
        <v>45</v>
      </c>
      <c r="D44" s="110" t="s">
        <v>46</v>
      </c>
      <c r="E44" s="111">
        <f>SUM(E45:E49)</f>
        <v>30</v>
      </c>
      <c r="F44" s="167" t="s">
        <v>45</v>
      </c>
      <c r="G44" s="115"/>
      <c r="H44" s="115"/>
      <c r="I44" s="115"/>
      <c r="J44" s="115"/>
      <c r="K44" s="115"/>
      <c r="L44" s="115"/>
      <c r="M44" s="115"/>
      <c r="N44" s="115"/>
      <c r="O44" s="115"/>
    </row>
    <row r="45" spans="1:15" s="116" customFormat="1" x14ac:dyDescent="0.25">
      <c r="A45" s="165"/>
      <c r="B45" s="171"/>
      <c r="C45" s="168"/>
      <c r="D45" s="112" t="s">
        <v>47</v>
      </c>
      <c r="E45" s="114">
        <f>SUM(E51)</f>
        <v>15</v>
      </c>
      <c r="F45" s="168"/>
      <c r="G45" s="115"/>
      <c r="H45" s="115"/>
      <c r="I45" s="115"/>
      <c r="J45" s="115"/>
      <c r="K45" s="115"/>
      <c r="L45" s="115"/>
      <c r="M45" s="115"/>
      <c r="N45" s="115"/>
      <c r="O45" s="115"/>
    </row>
    <row r="46" spans="1:15" s="116" customFormat="1" x14ac:dyDescent="0.25">
      <c r="A46" s="165"/>
      <c r="B46" s="171"/>
      <c r="C46" s="168"/>
      <c r="D46" s="112" t="s">
        <v>48</v>
      </c>
      <c r="E46" s="114">
        <f t="shared" ref="E46:E49" si="6">SUM(E52)</f>
        <v>15</v>
      </c>
      <c r="F46" s="168"/>
      <c r="G46" s="115"/>
      <c r="H46" s="115"/>
      <c r="I46" s="115"/>
      <c r="J46" s="115"/>
      <c r="K46" s="115"/>
      <c r="L46" s="115"/>
      <c r="M46" s="115"/>
      <c r="N46" s="115"/>
      <c r="O46" s="115"/>
    </row>
    <row r="47" spans="1:15" s="116" customFormat="1" x14ac:dyDescent="0.25">
      <c r="A47" s="165"/>
      <c r="B47" s="171"/>
      <c r="C47" s="168"/>
      <c r="D47" s="112" t="s">
        <v>55</v>
      </c>
      <c r="E47" s="114">
        <f t="shared" si="6"/>
        <v>0</v>
      </c>
      <c r="F47" s="168"/>
      <c r="G47" s="115"/>
      <c r="H47" s="115"/>
      <c r="I47" s="115"/>
      <c r="J47" s="115"/>
      <c r="K47" s="115"/>
      <c r="L47" s="115"/>
      <c r="M47" s="115"/>
      <c r="N47" s="115"/>
      <c r="O47" s="115"/>
    </row>
    <row r="48" spans="1:15" s="116" customFormat="1" x14ac:dyDescent="0.25">
      <c r="A48" s="165"/>
      <c r="B48" s="171"/>
      <c r="C48" s="168"/>
      <c r="D48" s="112" t="s">
        <v>56</v>
      </c>
      <c r="E48" s="114">
        <f t="shared" si="6"/>
        <v>0</v>
      </c>
      <c r="F48" s="168"/>
      <c r="G48" s="115"/>
      <c r="H48" s="115"/>
      <c r="I48" s="115"/>
      <c r="J48" s="115"/>
      <c r="K48" s="115"/>
      <c r="L48" s="115"/>
      <c r="M48" s="115"/>
      <c r="N48" s="115"/>
      <c r="O48" s="115"/>
    </row>
    <row r="49" spans="1:15" s="116" customFormat="1" x14ac:dyDescent="0.25">
      <c r="A49" s="165"/>
      <c r="B49" s="172"/>
      <c r="C49" s="169"/>
      <c r="D49" s="113" t="s">
        <v>57</v>
      </c>
      <c r="E49" s="114">
        <f t="shared" si="6"/>
        <v>0</v>
      </c>
      <c r="F49" s="169"/>
      <c r="G49" s="115"/>
      <c r="H49" s="115"/>
      <c r="I49" s="115"/>
      <c r="J49" s="115"/>
      <c r="K49" s="115"/>
      <c r="L49" s="115"/>
      <c r="M49" s="115"/>
      <c r="N49" s="115"/>
      <c r="O49" s="115"/>
    </row>
    <row r="50" spans="1:15" s="116" customFormat="1" x14ac:dyDescent="0.25">
      <c r="A50" s="165"/>
      <c r="B50" s="164" t="s">
        <v>130</v>
      </c>
      <c r="C50" s="185" t="s">
        <v>187</v>
      </c>
      <c r="D50" s="110" t="s">
        <v>46</v>
      </c>
      <c r="E50" s="111">
        <f>SUM(E51:E55)</f>
        <v>30</v>
      </c>
      <c r="F50" s="167" t="s">
        <v>45</v>
      </c>
      <c r="G50" s="115"/>
      <c r="H50" s="115"/>
      <c r="I50" s="115"/>
      <c r="J50" s="115"/>
      <c r="K50" s="115"/>
      <c r="L50" s="115"/>
      <c r="M50" s="115"/>
      <c r="N50" s="115"/>
      <c r="O50" s="115"/>
    </row>
    <row r="51" spans="1:15" s="116" customFormat="1" x14ac:dyDescent="0.25">
      <c r="A51" s="165"/>
      <c r="B51" s="165"/>
      <c r="C51" s="186"/>
      <c r="D51" s="112" t="s">
        <v>47</v>
      </c>
      <c r="E51" s="114">
        <v>15</v>
      </c>
      <c r="F51" s="168"/>
      <c r="G51" s="115"/>
      <c r="H51" s="115"/>
      <c r="I51" s="115"/>
      <c r="J51" s="115"/>
      <c r="K51" s="115"/>
      <c r="L51" s="115"/>
      <c r="M51" s="115"/>
      <c r="N51" s="115"/>
      <c r="O51" s="115"/>
    </row>
    <row r="52" spans="1:15" s="116" customFormat="1" x14ac:dyDescent="0.25">
      <c r="A52" s="165"/>
      <c r="B52" s="165"/>
      <c r="C52" s="186"/>
      <c r="D52" s="112" t="s">
        <v>48</v>
      </c>
      <c r="E52" s="117">
        <v>15</v>
      </c>
      <c r="F52" s="168"/>
      <c r="G52" s="115"/>
      <c r="H52" s="115"/>
      <c r="I52" s="115"/>
      <c r="J52" s="115"/>
      <c r="K52" s="115"/>
      <c r="L52" s="115"/>
      <c r="M52" s="115"/>
      <c r="N52" s="115"/>
      <c r="O52" s="115"/>
    </row>
    <row r="53" spans="1:15" s="116" customFormat="1" x14ac:dyDescent="0.25">
      <c r="A53" s="165"/>
      <c r="B53" s="165"/>
      <c r="C53" s="186"/>
      <c r="D53" s="112" t="s">
        <v>55</v>
      </c>
      <c r="E53" s="117">
        <v>0</v>
      </c>
      <c r="F53" s="168"/>
      <c r="G53" s="115"/>
      <c r="H53" s="115"/>
      <c r="I53" s="115"/>
      <c r="J53" s="115"/>
      <c r="K53" s="115"/>
      <c r="L53" s="115"/>
      <c r="M53" s="115"/>
      <c r="N53" s="115"/>
      <c r="O53" s="115"/>
    </row>
    <row r="54" spans="1:15" s="116" customFormat="1" x14ac:dyDescent="0.25">
      <c r="A54" s="165"/>
      <c r="B54" s="165"/>
      <c r="C54" s="186"/>
      <c r="D54" s="112" t="s">
        <v>56</v>
      </c>
      <c r="E54" s="117">
        <v>0</v>
      </c>
      <c r="F54" s="168"/>
      <c r="G54" s="115"/>
      <c r="H54" s="115"/>
      <c r="I54" s="115"/>
      <c r="J54" s="115"/>
      <c r="K54" s="115"/>
      <c r="L54" s="115"/>
      <c r="M54" s="115"/>
      <c r="N54" s="115"/>
      <c r="O54" s="115"/>
    </row>
    <row r="55" spans="1:15" s="116" customFormat="1" x14ac:dyDescent="0.25">
      <c r="A55" s="166"/>
      <c r="B55" s="166"/>
      <c r="C55" s="187"/>
      <c r="D55" s="113" t="s">
        <v>57</v>
      </c>
      <c r="E55" s="118">
        <v>0</v>
      </c>
      <c r="F55" s="169"/>
      <c r="G55" s="115"/>
      <c r="H55" s="115"/>
      <c r="I55" s="115"/>
      <c r="J55" s="115"/>
      <c r="K55" s="115"/>
      <c r="L55" s="115"/>
      <c r="M55" s="115"/>
      <c r="N55" s="115"/>
      <c r="O55" s="115"/>
    </row>
    <row r="56" spans="1:15" s="116" customFormat="1" x14ac:dyDescent="0.25">
      <c r="A56" s="170" t="s">
        <v>183</v>
      </c>
      <c r="B56" s="170" t="s">
        <v>49</v>
      </c>
      <c r="C56" s="167" t="s">
        <v>45</v>
      </c>
      <c r="D56" s="110" t="s">
        <v>46</v>
      </c>
      <c r="E56" s="111">
        <f>SUM(E57:E61)</f>
        <v>71287</v>
      </c>
      <c r="F56" s="167" t="s">
        <v>45</v>
      </c>
      <c r="G56" s="115"/>
      <c r="H56" s="115"/>
      <c r="I56" s="115"/>
      <c r="J56" s="115"/>
      <c r="K56" s="115"/>
      <c r="L56" s="115"/>
      <c r="M56" s="115"/>
      <c r="N56" s="115"/>
      <c r="O56" s="115"/>
    </row>
    <row r="57" spans="1:15" s="116" customFormat="1" x14ac:dyDescent="0.25">
      <c r="A57" s="171"/>
      <c r="B57" s="171"/>
      <c r="C57" s="168"/>
      <c r="D57" s="112" t="s">
        <v>47</v>
      </c>
      <c r="E57" s="114">
        <f>SUM(E63,E69)</f>
        <v>30347</v>
      </c>
      <c r="F57" s="168"/>
      <c r="G57" s="115"/>
      <c r="H57" s="115"/>
      <c r="I57" s="115"/>
      <c r="J57" s="115"/>
      <c r="K57" s="115"/>
      <c r="L57" s="115"/>
      <c r="M57" s="115"/>
      <c r="N57" s="115"/>
      <c r="O57" s="115"/>
    </row>
    <row r="58" spans="1:15" s="116" customFormat="1" x14ac:dyDescent="0.25">
      <c r="A58" s="171"/>
      <c r="B58" s="171"/>
      <c r="C58" s="168"/>
      <c r="D58" s="112" t="s">
        <v>48</v>
      </c>
      <c r="E58" s="114">
        <f t="shared" ref="E58:E61" si="7">SUM(E64,E70)</f>
        <v>10235</v>
      </c>
      <c r="F58" s="168"/>
      <c r="G58" s="115"/>
      <c r="H58" s="115"/>
      <c r="I58" s="115"/>
      <c r="J58" s="115"/>
      <c r="K58" s="115"/>
      <c r="L58" s="115"/>
      <c r="M58" s="115"/>
      <c r="N58" s="115"/>
      <c r="O58" s="115"/>
    </row>
    <row r="59" spans="1:15" s="116" customFormat="1" x14ac:dyDescent="0.25">
      <c r="A59" s="171"/>
      <c r="B59" s="171"/>
      <c r="C59" s="168"/>
      <c r="D59" s="112" t="s">
        <v>55</v>
      </c>
      <c r="E59" s="114">
        <f t="shared" si="7"/>
        <v>10235</v>
      </c>
      <c r="F59" s="168"/>
      <c r="G59" s="115"/>
      <c r="H59" s="115"/>
      <c r="I59" s="115"/>
      <c r="J59" s="115"/>
      <c r="K59" s="115"/>
      <c r="L59" s="115"/>
      <c r="M59" s="115"/>
      <c r="N59" s="115"/>
      <c r="O59" s="115"/>
    </row>
    <row r="60" spans="1:15" s="116" customFormat="1" x14ac:dyDescent="0.25">
      <c r="A60" s="171"/>
      <c r="B60" s="171"/>
      <c r="C60" s="168"/>
      <c r="D60" s="112" t="s">
        <v>56</v>
      </c>
      <c r="E60" s="114">
        <f t="shared" si="7"/>
        <v>10235</v>
      </c>
      <c r="F60" s="168"/>
      <c r="G60" s="115"/>
      <c r="H60" s="115"/>
      <c r="I60" s="115"/>
      <c r="J60" s="115"/>
      <c r="K60" s="115"/>
      <c r="L60" s="115"/>
      <c r="M60" s="115"/>
      <c r="N60" s="115"/>
      <c r="O60" s="115"/>
    </row>
    <row r="61" spans="1:15" s="116" customFormat="1" x14ac:dyDescent="0.25">
      <c r="A61" s="171"/>
      <c r="B61" s="172"/>
      <c r="C61" s="168"/>
      <c r="D61" s="113" t="s">
        <v>57</v>
      </c>
      <c r="E61" s="114">
        <f t="shared" si="7"/>
        <v>10235</v>
      </c>
      <c r="F61" s="169"/>
      <c r="G61" s="115"/>
      <c r="H61" s="115"/>
      <c r="I61" s="115"/>
      <c r="J61" s="115"/>
      <c r="K61" s="115"/>
      <c r="L61" s="115"/>
      <c r="M61" s="115"/>
      <c r="N61" s="115"/>
      <c r="O61" s="115"/>
    </row>
    <row r="62" spans="1:15" s="116" customFormat="1" x14ac:dyDescent="0.25">
      <c r="A62" s="171"/>
      <c r="B62" s="164" t="s">
        <v>152</v>
      </c>
      <c r="C62" s="168"/>
      <c r="D62" s="110" t="s">
        <v>46</v>
      </c>
      <c r="E62" s="111">
        <f>SUM(E63:E67)</f>
        <v>15000</v>
      </c>
      <c r="F62" s="167" t="s">
        <v>45</v>
      </c>
      <c r="G62" s="115"/>
      <c r="H62" s="115"/>
      <c r="I62" s="115"/>
      <c r="J62" s="115"/>
      <c r="K62" s="115"/>
      <c r="L62" s="115"/>
      <c r="M62" s="115"/>
      <c r="N62" s="115"/>
      <c r="O62" s="115"/>
    </row>
    <row r="63" spans="1:15" s="116" customFormat="1" x14ac:dyDescent="0.25">
      <c r="A63" s="171"/>
      <c r="B63" s="165"/>
      <c r="C63" s="168"/>
      <c r="D63" s="112" t="s">
        <v>47</v>
      </c>
      <c r="E63" s="117">
        <f>SUM(E81)</f>
        <v>15000</v>
      </c>
      <c r="F63" s="168"/>
      <c r="G63" s="115"/>
      <c r="H63" s="115"/>
      <c r="I63" s="115"/>
      <c r="J63" s="115"/>
      <c r="K63" s="115"/>
      <c r="L63" s="115"/>
      <c r="M63" s="115"/>
      <c r="N63" s="115"/>
      <c r="O63" s="115"/>
    </row>
    <row r="64" spans="1:15" s="116" customFormat="1" x14ac:dyDescent="0.25">
      <c r="A64" s="171"/>
      <c r="B64" s="165"/>
      <c r="C64" s="168"/>
      <c r="D64" s="112" t="s">
        <v>48</v>
      </c>
      <c r="E64" s="117">
        <f t="shared" ref="E64:E67" si="8">SUM(E82)</f>
        <v>0</v>
      </c>
      <c r="F64" s="168"/>
      <c r="G64" s="115"/>
      <c r="H64" s="115"/>
      <c r="I64" s="115"/>
      <c r="J64" s="115"/>
      <c r="K64" s="115"/>
      <c r="L64" s="115"/>
      <c r="M64" s="115"/>
      <c r="N64" s="115"/>
      <c r="O64" s="115"/>
    </row>
    <row r="65" spans="1:15" s="116" customFormat="1" x14ac:dyDescent="0.25">
      <c r="A65" s="171"/>
      <c r="B65" s="165"/>
      <c r="C65" s="168"/>
      <c r="D65" s="112" t="s">
        <v>55</v>
      </c>
      <c r="E65" s="117">
        <f t="shared" si="8"/>
        <v>0</v>
      </c>
      <c r="F65" s="168"/>
      <c r="G65" s="115"/>
      <c r="H65" s="115"/>
      <c r="I65" s="115"/>
      <c r="J65" s="115"/>
      <c r="K65" s="115"/>
      <c r="L65" s="115"/>
      <c r="M65" s="115"/>
      <c r="N65" s="115"/>
      <c r="O65" s="115"/>
    </row>
    <row r="66" spans="1:15" s="116" customFormat="1" x14ac:dyDescent="0.25">
      <c r="A66" s="171"/>
      <c r="B66" s="165"/>
      <c r="C66" s="168"/>
      <c r="D66" s="112" t="s">
        <v>56</v>
      </c>
      <c r="E66" s="117">
        <f t="shared" si="8"/>
        <v>0</v>
      </c>
      <c r="F66" s="168"/>
      <c r="G66" s="115"/>
      <c r="H66" s="115"/>
      <c r="I66" s="115"/>
      <c r="J66" s="115"/>
      <c r="K66" s="115"/>
      <c r="L66" s="115"/>
      <c r="M66" s="115"/>
      <c r="N66" s="115"/>
      <c r="O66" s="115"/>
    </row>
    <row r="67" spans="1:15" s="116" customFormat="1" x14ac:dyDescent="0.25">
      <c r="A67" s="171"/>
      <c r="B67" s="166"/>
      <c r="C67" s="168"/>
      <c r="D67" s="113" t="s">
        <v>57</v>
      </c>
      <c r="E67" s="117">
        <f t="shared" si="8"/>
        <v>0</v>
      </c>
      <c r="F67" s="169"/>
      <c r="G67" s="115"/>
      <c r="H67" s="115"/>
      <c r="I67" s="115"/>
      <c r="J67" s="115"/>
      <c r="K67" s="115"/>
      <c r="L67" s="115"/>
      <c r="M67" s="115"/>
      <c r="N67" s="115"/>
      <c r="O67" s="115"/>
    </row>
    <row r="68" spans="1:15" s="116" customFormat="1" x14ac:dyDescent="0.25">
      <c r="A68" s="171"/>
      <c r="B68" s="164" t="s">
        <v>129</v>
      </c>
      <c r="C68" s="168"/>
      <c r="D68" s="110" t="s">
        <v>46</v>
      </c>
      <c r="E68" s="111">
        <f>SUM(E69:E73)</f>
        <v>56287</v>
      </c>
      <c r="F68" s="167" t="s">
        <v>45</v>
      </c>
      <c r="G68" s="115"/>
      <c r="H68" s="115"/>
      <c r="I68" s="115"/>
      <c r="J68" s="115"/>
      <c r="K68" s="115"/>
      <c r="L68" s="115"/>
      <c r="M68" s="115"/>
      <c r="N68" s="115"/>
      <c r="O68" s="115"/>
    </row>
    <row r="69" spans="1:15" s="116" customFormat="1" x14ac:dyDescent="0.25">
      <c r="A69" s="171"/>
      <c r="B69" s="165"/>
      <c r="C69" s="168"/>
      <c r="D69" s="112" t="s">
        <v>47</v>
      </c>
      <c r="E69" s="114">
        <f>SUM(E93,E105)</f>
        <v>15347</v>
      </c>
      <c r="F69" s="168"/>
      <c r="G69" s="115"/>
      <c r="H69" s="115"/>
      <c r="I69" s="115"/>
      <c r="J69" s="115"/>
      <c r="K69" s="115"/>
      <c r="L69" s="115"/>
      <c r="M69" s="115"/>
      <c r="N69" s="115"/>
      <c r="O69" s="115"/>
    </row>
    <row r="70" spans="1:15" s="116" customFormat="1" x14ac:dyDescent="0.25">
      <c r="A70" s="171"/>
      <c r="B70" s="165"/>
      <c r="C70" s="168"/>
      <c r="D70" s="112" t="s">
        <v>48</v>
      </c>
      <c r="E70" s="114">
        <f t="shared" ref="E70:E73" si="9">SUM(E94,E106)</f>
        <v>10235</v>
      </c>
      <c r="F70" s="168"/>
      <c r="G70" s="115"/>
      <c r="H70" s="115"/>
      <c r="I70" s="115"/>
      <c r="J70" s="115"/>
      <c r="K70" s="115"/>
      <c r="L70" s="115"/>
      <c r="M70" s="115"/>
      <c r="N70" s="115"/>
      <c r="O70" s="115"/>
    </row>
    <row r="71" spans="1:15" s="116" customFormat="1" x14ac:dyDescent="0.25">
      <c r="A71" s="171"/>
      <c r="B71" s="165"/>
      <c r="C71" s="168"/>
      <c r="D71" s="112" t="s">
        <v>55</v>
      </c>
      <c r="E71" s="114">
        <f t="shared" si="9"/>
        <v>10235</v>
      </c>
      <c r="F71" s="168"/>
      <c r="G71" s="115"/>
      <c r="H71" s="115"/>
      <c r="I71" s="115"/>
      <c r="J71" s="115"/>
      <c r="K71" s="115"/>
      <c r="L71" s="115"/>
      <c r="M71" s="115"/>
      <c r="N71" s="115"/>
      <c r="O71" s="115"/>
    </row>
    <row r="72" spans="1:15" s="116" customFormat="1" x14ac:dyDescent="0.25">
      <c r="A72" s="171"/>
      <c r="B72" s="165"/>
      <c r="C72" s="168"/>
      <c r="D72" s="112" t="s">
        <v>56</v>
      </c>
      <c r="E72" s="114">
        <f t="shared" si="9"/>
        <v>10235</v>
      </c>
      <c r="F72" s="168"/>
      <c r="G72" s="115"/>
      <c r="H72" s="115"/>
      <c r="I72" s="115"/>
      <c r="J72" s="115"/>
      <c r="K72" s="115"/>
      <c r="L72" s="115"/>
      <c r="M72" s="115"/>
      <c r="N72" s="115"/>
      <c r="O72" s="115"/>
    </row>
    <row r="73" spans="1:15" s="116" customFormat="1" x14ac:dyDescent="0.25">
      <c r="A73" s="172"/>
      <c r="B73" s="166"/>
      <c r="C73" s="169"/>
      <c r="D73" s="113" t="s">
        <v>57</v>
      </c>
      <c r="E73" s="114">
        <f t="shared" si="9"/>
        <v>10235</v>
      </c>
      <c r="F73" s="169"/>
      <c r="G73" s="115"/>
      <c r="H73" s="115"/>
      <c r="I73" s="115"/>
      <c r="J73" s="115"/>
      <c r="K73" s="115"/>
      <c r="L73" s="115"/>
      <c r="M73" s="115"/>
      <c r="N73" s="115"/>
      <c r="O73" s="115"/>
    </row>
    <row r="74" spans="1:15" s="116" customFormat="1" x14ac:dyDescent="0.25">
      <c r="A74" s="164" t="s">
        <v>184</v>
      </c>
      <c r="B74" s="170" t="s">
        <v>49</v>
      </c>
      <c r="C74" s="167" t="s">
        <v>45</v>
      </c>
      <c r="D74" s="110" t="s">
        <v>46</v>
      </c>
      <c r="E74" s="111">
        <f>SUM(E75:E79)</f>
        <v>15000</v>
      </c>
      <c r="F74" s="167" t="s">
        <v>45</v>
      </c>
      <c r="G74" s="115"/>
      <c r="H74" s="115"/>
      <c r="I74" s="115"/>
      <c r="J74" s="115"/>
      <c r="K74" s="115"/>
      <c r="L74" s="115"/>
      <c r="M74" s="115"/>
      <c r="N74" s="115"/>
      <c r="O74" s="115"/>
    </row>
    <row r="75" spans="1:15" s="116" customFormat="1" x14ac:dyDescent="0.25">
      <c r="A75" s="165"/>
      <c r="B75" s="171"/>
      <c r="C75" s="168"/>
      <c r="D75" s="112" t="s">
        <v>47</v>
      </c>
      <c r="E75" s="114">
        <f>SUM(E81)</f>
        <v>15000</v>
      </c>
      <c r="F75" s="168"/>
      <c r="G75" s="115"/>
      <c r="H75" s="115"/>
      <c r="I75" s="115"/>
      <c r="J75" s="115"/>
      <c r="K75" s="115"/>
      <c r="L75" s="115"/>
      <c r="M75" s="115"/>
      <c r="N75" s="115"/>
      <c r="O75" s="115"/>
    </row>
    <row r="76" spans="1:15" s="116" customFormat="1" x14ac:dyDescent="0.25">
      <c r="A76" s="165"/>
      <c r="B76" s="171"/>
      <c r="C76" s="168"/>
      <c r="D76" s="112" t="s">
        <v>48</v>
      </c>
      <c r="E76" s="114">
        <f t="shared" ref="E76:E79" si="10">SUM(E82)</f>
        <v>0</v>
      </c>
      <c r="F76" s="168"/>
      <c r="G76" s="115"/>
      <c r="H76" s="115"/>
      <c r="I76" s="115"/>
      <c r="J76" s="115"/>
      <c r="K76" s="115"/>
      <c r="L76" s="115"/>
      <c r="M76" s="115"/>
      <c r="N76" s="115"/>
      <c r="O76" s="115"/>
    </row>
    <row r="77" spans="1:15" s="116" customFormat="1" x14ac:dyDescent="0.25">
      <c r="A77" s="165"/>
      <c r="B77" s="171"/>
      <c r="C77" s="168"/>
      <c r="D77" s="112" t="s">
        <v>55</v>
      </c>
      <c r="E77" s="114">
        <f t="shared" si="10"/>
        <v>0</v>
      </c>
      <c r="F77" s="168"/>
      <c r="G77" s="115"/>
      <c r="H77" s="115"/>
      <c r="I77" s="115"/>
      <c r="J77" s="115"/>
      <c r="K77" s="115"/>
      <c r="L77" s="115"/>
      <c r="M77" s="115"/>
      <c r="N77" s="115"/>
      <c r="O77" s="115"/>
    </row>
    <row r="78" spans="1:15" s="116" customFormat="1" x14ac:dyDescent="0.25">
      <c r="A78" s="165"/>
      <c r="B78" s="171"/>
      <c r="C78" s="168"/>
      <c r="D78" s="112" t="s">
        <v>56</v>
      </c>
      <c r="E78" s="114">
        <f t="shared" si="10"/>
        <v>0</v>
      </c>
      <c r="F78" s="168"/>
      <c r="G78" s="115"/>
      <c r="H78" s="115"/>
      <c r="I78" s="115"/>
      <c r="J78" s="115"/>
      <c r="K78" s="115"/>
      <c r="L78" s="115"/>
      <c r="M78" s="115"/>
      <c r="N78" s="115"/>
      <c r="O78" s="115"/>
    </row>
    <row r="79" spans="1:15" s="116" customFormat="1" x14ac:dyDescent="0.25">
      <c r="A79" s="165"/>
      <c r="B79" s="172"/>
      <c r="C79" s="169"/>
      <c r="D79" s="113" t="s">
        <v>57</v>
      </c>
      <c r="E79" s="114">
        <f t="shared" si="10"/>
        <v>0</v>
      </c>
      <c r="F79" s="169"/>
      <c r="G79" s="115"/>
      <c r="H79" s="115"/>
      <c r="I79" s="115"/>
      <c r="J79" s="115"/>
      <c r="K79" s="115"/>
      <c r="L79" s="115"/>
      <c r="M79" s="115"/>
      <c r="N79" s="115"/>
      <c r="O79" s="115"/>
    </row>
    <row r="80" spans="1:15" s="116" customFormat="1" x14ac:dyDescent="0.25">
      <c r="A80" s="165"/>
      <c r="B80" s="164" t="s">
        <v>152</v>
      </c>
      <c r="C80" s="173" t="s">
        <v>190</v>
      </c>
      <c r="D80" s="110" t="s">
        <v>46</v>
      </c>
      <c r="E80" s="111">
        <f>SUM(E81:E85)</f>
        <v>15000</v>
      </c>
      <c r="F80" s="167" t="s">
        <v>45</v>
      </c>
      <c r="G80" s="115"/>
      <c r="H80" s="115"/>
      <c r="I80" s="115"/>
      <c r="J80" s="115"/>
      <c r="K80" s="115"/>
      <c r="L80" s="115"/>
      <c r="M80" s="115"/>
      <c r="N80" s="115"/>
      <c r="O80" s="115"/>
    </row>
    <row r="81" spans="1:15" s="116" customFormat="1" x14ac:dyDescent="0.25">
      <c r="A81" s="165"/>
      <c r="B81" s="165"/>
      <c r="C81" s="174"/>
      <c r="D81" s="112" t="s">
        <v>47</v>
      </c>
      <c r="E81" s="117">
        <v>15000</v>
      </c>
      <c r="F81" s="168"/>
      <c r="G81" s="115"/>
      <c r="H81" s="115"/>
      <c r="I81" s="115"/>
      <c r="J81" s="115"/>
      <c r="K81" s="115"/>
      <c r="L81" s="115"/>
      <c r="M81" s="115"/>
      <c r="N81" s="115"/>
      <c r="O81" s="115"/>
    </row>
    <row r="82" spans="1:15" s="116" customFormat="1" x14ac:dyDescent="0.25">
      <c r="A82" s="165"/>
      <c r="B82" s="165"/>
      <c r="C82" s="174"/>
      <c r="D82" s="112" t="s">
        <v>48</v>
      </c>
      <c r="E82" s="117">
        <v>0</v>
      </c>
      <c r="F82" s="168"/>
      <c r="G82" s="115"/>
      <c r="H82" s="115"/>
      <c r="I82" s="115"/>
      <c r="J82" s="115"/>
      <c r="K82" s="115"/>
      <c r="L82" s="115"/>
      <c r="M82" s="115"/>
      <c r="N82" s="115"/>
      <c r="O82" s="115"/>
    </row>
    <row r="83" spans="1:15" s="116" customFormat="1" x14ac:dyDescent="0.25">
      <c r="A83" s="165"/>
      <c r="B83" s="165"/>
      <c r="C83" s="174"/>
      <c r="D83" s="112" t="s">
        <v>55</v>
      </c>
      <c r="E83" s="117">
        <v>0</v>
      </c>
      <c r="F83" s="168"/>
      <c r="G83" s="115"/>
      <c r="H83" s="115"/>
      <c r="I83" s="115"/>
      <c r="J83" s="115"/>
      <c r="K83" s="115"/>
      <c r="L83" s="115"/>
      <c r="M83" s="115"/>
      <c r="N83" s="115"/>
      <c r="O83" s="115"/>
    </row>
    <row r="84" spans="1:15" s="116" customFormat="1" x14ac:dyDescent="0.25">
      <c r="A84" s="165"/>
      <c r="B84" s="165"/>
      <c r="C84" s="174"/>
      <c r="D84" s="112" t="s">
        <v>56</v>
      </c>
      <c r="E84" s="117">
        <v>0</v>
      </c>
      <c r="F84" s="168"/>
      <c r="G84" s="115"/>
      <c r="H84" s="115"/>
      <c r="I84" s="115"/>
      <c r="J84" s="115"/>
      <c r="K84" s="115"/>
      <c r="L84" s="115"/>
      <c r="M84" s="115"/>
      <c r="N84" s="115"/>
      <c r="O84" s="115"/>
    </row>
    <row r="85" spans="1:15" s="116" customFormat="1" x14ac:dyDescent="0.25">
      <c r="A85" s="166"/>
      <c r="B85" s="166"/>
      <c r="C85" s="175"/>
      <c r="D85" s="113" t="s">
        <v>57</v>
      </c>
      <c r="E85" s="118">
        <v>0</v>
      </c>
      <c r="F85" s="169"/>
      <c r="G85" s="115"/>
      <c r="H85" s="115"/>
      <c r="I85" s="115"/>
      <c r="J85" s="115"/>
      <c r="K85" s="115"/>
      <c r="L85" s="115"/>
      <c r="M85" s="115"/>
      <c r="N85" s="115"/>
      <c r="O85" s="115"/>
    </row>
    <row r="86" spans="1:15" s="116" customFormat="1" x14ac:dyDescent="0.25">
      <c r="A86" s="164" t="s">
        <v>185</v>
      </c>
      <c r="B86" s="170" t="s">
        <v>49</v>
      </c>
      <c r="C86" s="167" t="s">
        <v>45</v>
      </c>
      <c r="D86" s="110" t="s">
        <v>46</v>
      </c>
      <c r="E86" s="111">
        <f>SUM(E87:E91)</f>
        <v>53369</v>
      </c>
      <c r="F86" s="167" t="s">
        <v>45</v>
      </c>
      <c r="G86" s="115"/>
      <c r="H86" s="115"/>
      <c r="I86" s="115"/>
      <c r="J86" s="115"/>
      <c r="K86" s="115"/>
      <c r="L86" s="115"/>
      <c r="M86" s="115"/>
      <c r="N86" s="115"/>
      <c r="O86" s="115"/>
    </row>
    <row r="87" spans="1:15" s="116" customFormat="1" x14ac:dyDescent="0.25">
      <c r="A87" s="165"/>
      <c r="B87" s="171"/>
      <c r="C87" s="168"/>
      <c r="D87" s="112" t="s">
        <v>47</v>
      </c>
      <c r="E87" s="114">
        <f>SUM(E93)</f>
        <v>14429</v>
      </c>
      <c r="F87" s="168"/>
      <c r="G87" s="115"/>
      <c r="H87" s="115"/>
      <c r="I87" s="115"/>
      <c r="J87" s="115"/>
      <c r="K87" s="115"/>
      <c r="L87" s="115"/>
      <c r="M87" s="115"/>
      <c r="N87" s="115"/>
      <c r="O87" s="115"/>
    </row>
    <row r="88" spans="1:15" s="116" customFormat="1" x14ac:dyDescent="0.25">
      <c r="A88" s="165"/>
      <c r="B88" s="171"/>
      <c r="C88" s="168"/>
      <c r="D88" s="112" t="s">
        <v>48</v>
      </c>
      <c r="E88" s="114">
        <f t="shared" ref="E88:E91" si="11">SUM(E94)</f>
        <v>9735</v>
      </c>
      <c r="F88" s="168"/>
      <c r="G88" s="115"/>
      <c r="H88" s="115"/>
      <c r="I88" s="115"/>
      <c r="J88" s="115"/>
      <c r="K88" s="115"/>
      <c r="L88" s="115"/>
      <c r="M88" s="115"/>
      <c r="N88" s="115"/>
      <c r="O88" s="115"/>
    </row>
    <row r="89" spans="1:15" s="116" customFormat="1" x14ac:dyDescent="0.25">
      <c r="A89" s="165"/>
      <c r="B89" s="171"/>
      <c r="C89" s="168"/>
      <c r="D89" s="112" t="s">
        <v>55</v>
      </c>
      <c r="E89" s="114">
        <f t="shared" si="11"/>
        <v>9735</v>
      </c>
      <c r="F89" s="168"/>
      <c r="G89" s="115"/>
      <c r="H89" s="115"/>
      <c r="I89" s="115"/>
      <c r="J89" s="115"/>
      <c r="K89" s="115"/>
      <c r="L89" s="115"/>
      <c r="M89" s="115"/>
      <c r="N89" s="115"/>
      <c r="O89" s="115"/>
    </row>
    <row r="90" spans="1:15" s="116" customFormat="1" x14ac:dyDescent="0.25">
      <c r="A90" s="165"/>
      <c r="B90" s="171"/>
      <c r="C90" s="168"/>
      <c r="D90" s="112" t="s">
        <v>56</v>
      </c>
      <c r="E90" s="114">
        <f t="shared" si="11"/>
        <v>9735</v>
      </c>
      <c r="F90" s="168"/>
      <c r="G90" s="115"/>
      <c r="H90" s="115"/>
      <c r="I90" s="115"/>
      <c r="J90" s="115"/>
      <c r="K90" s="115"/>
      <c r="L90" s="115"/>
      <c r="M90" s="115"/>
      <c r="N90" s="115"/>
      <c r="O90" s="115"/>
    </row>
    <row r="91" spans="1:15" s="116" customFormat="1" x14ac:dyDescent="0.25">
      <c r="A91" s="165"/>
      <c r="B91" s="172"/>
      <c r="C91" s="169"/>
      <c r="D91" s="113" t="s">
        <v>57</v>
      </c>
      <c r="E91" s="114">
        <f t="shared" si="11"/>
        <v>9735</v>
      </c>
      <c r="F91" s="169"/>
      <c r="G91" s="115"/>
      <c r="H91" s="115"/>
      <c r="I91" s="115"/>
      <c r="J91" s="115"/>
      <c r="K91" s="115"/>
      <c r="L91" s="115"/>
      <c r="M91" s="115"/>
      <c r="N91" s="115"/>
      <c r="O91" s="115"/>
    </row>
    <row r="92" spans="1:15" s="116" customFormat="1" ht="22.5" customHeight="1" x14ac:dyDescent="0.25">
      <c r="A92" s="165"/>
      <c r="B92" s="164" t="s">
        <v>129</v>
      </c>
      <c r="C92" s="164" t="s">
        <v>188</v>
      </c>
      <c r="D92" s="110" t="s">
        <v>46</v>
      </c>
      <c r="E92" s="111">
        <f>SUM(E93:E97)</f>
        <v>53369</v>
      </c>
      <c r="F92" s="167" t="s">
        <v>45</v>
      </c>
      <c r="G92" s="115"/>
      <c r="H92" s="115"/>
      <c r="I92" s="115"/>
      <c r="J92" s="115"/>
      <c r="K92" s="115"/>
      <c r="L92" s="115"/>
      <c r="M92" s="115"/>
      <c r="N92" s="115"/>
      <c r="O92" s="115"/>
    </row>
    <row r="93" spans="1:15" s="116" customFormat="1" ht="22.5" customHeight="1" x14ac:dyDescent="0.25">
      <c r="A93" s="165"/>
      <c r="B93" s="165"/>
      <c r="C93" s="165"/>
      <c r="D93" s="112" t="s">
        <v>47</v>
      </c>
      <c r="E93" s="117">
        <v>14429</v>
      </c>
      <c r="F93" s="168"/>
      <c r="G93" s="115"/>
      <c r="H93" s="115"/>
      <c r="I93" s="115"/>
      <c r="J93" s="115"/>
      <c r="K93" s="115"/>
      <c r="L93" s="115"/>
      <c r="M93" s="115"/>
      <c r="N93" s="115"/>
      <c r="O93" s="115"/>
    </row>
    <row r="94" spans="1:15" s="116" customFormat="1" ht="22.5" customHeight="1" x14ac:dyDescent="0.25">
      <c r="A94" s="165"/>
      <c r="B94" s="165"/>
      <c r="C94" s="165"/>
      <c r="D94" s="112" t="s">
        <v>48</v>
      </c>
      <c r="E94" s="117">
        <v>9735</v>
      </c>
      <c r="F94" s="168"/>
      <c r="G94" s="115"/>
      <c r="H94" s="115"/>
      <c r="I94" s="115"/>
      <c r="J94" s="115"/>
      <c r="K94" s="115"/>
      <c r="L94" s="115"/>
      <c r="M94" s="115"/>
      <c r="N94" s="115"/>
      <c r="O94" s="115"/>
    </row>
    <row r="95" spans="1:15" s="116" customFormat="1" ht="22.5" customHeight="1" x14ac:dyDescent="0.25">
      <c r="A95" s="165"/>
      <c r="B95" s="165"/>
      <c r="C95" s="165"/>
      <c r="D95" s="112" t="s">
        <v>55</v>
      </c>
      <c r="E95" s="117">
        <v>9735</v>
      </c>
      <c r="F95" s="168"/>
      <c r="G95" s="115"/>
      <c r="H95" s="115"/>
      <c r="I95" s="115"/>
      <c r="J95" s="115"/>
      <c r="K95" s="115"/>
      <c r="L95" s="115"/>
      <c r="M95" s="115"/>
      <c r="N95" s="115"/>
      <c r="O95" s="115"/>
    </row>
    <row r="96" spans="1:15" s="116" customFormat="1" ht="22.5" customHeight="1" x14ac:dyDescent="0.25">
      <c r="A96" s="165"/>
      <c r="B96" s="165"/>
      <c r="C96" s="165"/>
      <c r="D96" s="112" t="s">
        <v>56</v>
      </c>
      <c r="E96" s="117">
        <v>9735</v>
      </c>
      <c r="F96" s="168"/>
      <c r="G96" s="115"/>
      <c r="H96" s="115"/>
      <c r="I96" s="115"/>
      <c r="J96" s="115"/>
      <c r="K96" s="115"/>
      <c r="L96" s="115"/>
      <c r="M96" s="115"/>
      <c r="N96" s="115"/>
      <c r="O96" s="115"/>
    </row>
    <row r="97" spans="1:15" s="116" customFormat="1" ht="22.5" customHeight="1" x14ac:dyDescent="0.25">
      <c r="A97" s="166"/>
      <c r="B97" s="166"/>
      <c r="C97" s="166"/>
      <c r="D97" s="113" t="s">
        <v>57</v>
      </c>
      <c r="E97" s="118">
        <v>9735</v>
      </c>
      <c r="F97" s="169"/>
      <c r="G97" s="115"/>
      <c r="H97" s="115"/>
      <c r="I97" s="115"/>
      <c r="J97" s="115"/>
      <c r="K97" s="115"/>
      <c r="L97" s="115"/>
      <c r="M97" s="115"/>
      <c r="N97" s="115"/>
      <c r="O97" s="115"/>
    </row>
    <row r="98" spans="1:15" s="116" customFormat="1" x14ac:dyDescent="0.25">
      <c r="A98" s="182" t="s">
        <v>186</v>
      </c>
      <c r="B98" s="170" t="s">
        <v>49</v>
      </c>
      <c r="C98" s="167" t="s">
        <v>45</v>
      </c>
      <c r="D98" s="110" t="s">
        <v>46</v>
      </c>
      <c r="E98" s="111">
        <f>SUM(E99:E103)</f>
        <v>2918</v>
      </c>
      <c r="F98" s="167" t="s">
        <v>45</v>
      </c>
      <c r="G98" s="115"/>
      <c r="H98" s="115"/>
      <c r="I98" s="115"/>
      <c r="J98" s="115"/>
      <c r="K98" s="115"/>
      <c r="L98" s="115"/>
      <c r="M98" s="115"/>
      <c r="N98" s="115"/>
      <c r="O98" s="115"/>
    </row>
    <row r="99" spans="1:15" s="116" customFormat="1" x14ac:dyDescent="0.25">
      <c r="A99" s="183"/>
      <c r="B99" s="171"/>
      <c r="C99" s="168"/>
      <c r="D99" s="112" t="s">
        <v>47</v>
      </c>
      <c r="E99" s="114">
        <f>SUM(E105)</f>
        <v>918</v>
      </c>
      <c r="F99" s="168"/>
      <c r="G99" s="115"/>
      <c r="H99" s="115"/>
      <c r="I99" s="115"/>
      <c r="J99" s="115"/>
      <c r="K99" s="115"/>
      <c r="L99" s="115"/>
      <c r="M99" s="115"/>
      <c r="N99" s="115"/>
      <c r="O99" s="115"/>
    </row>
    <row r="100" spans="1:15" s="116" customFormat="1" x14ac:dyDescent="0.25">
      <c r="A100" s="183"/>
      <c r="B100" s="171"/>
      <c r="C100" s="168"/>
      <c r="D100" s="112" t="s">
        <v>48</v>
      </c>
      <c r="E100" s="114">
        <f t="shared" ref="E100:E103" si="12">SUM(E106)</f>
        <v>500</v>
      </c>
      <c r="F100" s="168"/>
      <c r="G100" s="115"/>
      <c r="H100" s="115"/>
      <c r="I100" s="115"/>
      <c r="J100" s="115"/>
      <c r="K100" s="115"/>
      <c r="L100" s="115"/>
      <c r="M100" s="115"/>
      <c r="N100" s="115"/>
      <c r="O100" s="115"/>
    </row>
    <row r="101" spans="1:15" s="116" customFormat="1" x14ac:dyDescent="0.25">
      <c r="A101" s="183"/>
      <c r="B101" s="171"/>
      <c r="C101" s="168"/>
      <c r="D101" s="112" t="s">
        <v>55</v>
      </c>
      <c r="E101" s="114">
        <f t="shared" si="12"/>
        <v>500</v>
      </c>
      <c r="F101" s="168"/>
      <c r="G101" s="115"/>
      <c r="H101" s="115"/>
      <c r="I101" s="115"/>
      <c r="J101" s="115"/>
      <c r="K101" s="115"/>
      <c r="L101" s="115"/>
      <c r="M101" s="115"/>
      <c r="N101" s="115"/>
      <c r="O101" s="115"/>
    </row>
    <row r="102" spans="1:15" s="116" customFormat="1" x14ac:dyDescent="0.25">
      <c r="A102" s="183"/>
      <c r="B102" s="171"/>
      <c r="C102" s="168"/>
      <c r="D102" s="112" t="s">
        <v>56</v>
      </c>
      <c r="E102" s="114">
        <f t="shared" si="12"/>
        <v>500</v>
      </c>
      <c r="F102" s="168"/>
      <c r="G102" s="115"/>
      <c r="H102" s="115"/>
      <c r="I102" s="115"/>
      <c r="J102" s="115"/>
      <c r="K102" s="115"/>
      <c r="L102" s="115"/>
      <c r="M102" s="115"/>
      <c r="N102" s="115"/>
      <c r="O102" s="115"/>
    </row>
    <row r="103" spans="1:15" s="116" customFormat="1" x14ac:dyDescent="0.25">
      <c r="A103" s="183"/>
      <c r="B103" s="172"/>
      <c r="C103" s="169"/>
      <c r="D103" s="113" t="s">
        <v>57</v>
      </c>
      <c r="E103" s="114">
        <f t="shared" si="12"/>
        <v>500</v>
      </c>
      <c r="F103" s="169"/>
      <c r="G103" s="115"/>
      <c r="H103" s="115"/>
      <c r="I103" s="115"/>
      <c r="J103" s="115"/>
      <c r="K103" s="115"/>
      <c r="L103" s="115"/>
      <c r="M103" s="115"/>
      <c r="N103" s="115"/>
      <c r="O103" s="115"/>
    </row>
    <row r="104" spans="1:15" s="116" customFormat="1" ht="19.5" customHeight="1" x14ac:dyDescent="0.25">
      <c r="A104" s="183"/>
      <c r="B104" s="164" t="s">
        <v>129</v>
      </c>
      <c r="C104" s="164" t="s">
        <v>189</v>
      </c>
      <c r="D104" s="110" t="s">
        <v>46</v>
      </c>
      <c r="E104" s="111">
        <f>SUM(E105:E109)</f>
        <v>2918</v>
      </c>
      <c r="F104" s="167" t="s">
        <v>45</v>
      </c>
      <c r="G104" s="115"/>
      <c r="H104" s="115"/>
      <c r="I104" s="115"/>
      <c r="J104" s="115"/>
      <c r="K104" s="115"/>
      <c r="L104" s="115"/>
      <c r="M104" s="115"/>
      <c r="N104" s="115"/>
      <c r="O104" s="115"/>
    </row>
    <row r="105" spans="1:15" s="116" customFormat="1" ht="19.5" customHeight="1" x14ac:dyDescent="0.25">
      <c r="A105" s="183"/>
      <c r="B105" s="165"/>
      <c r="C105" s="165"/>
      <c r="D105" s="112" t="s">
        <v>47</v>
      </c>
      <c r="E105" s="117">
        <v>918</v>
      </c>
      <c r="F105" s="168"/>
      <c r="G105" s="115"/>
      <c r="H105" s="115"/>
      <c r="I105" s="115"/>
      <c r="J105" s="115"/>
      <c r="K105" s="115"/>
      <c r="L105" s="115"/>
      <c r="M105" s="115"/>
      <c r="N105" s="115"/>
      <c r="O105" s="115"/>
    </row>
    <row r="106" spans="1:15" s="116" customFormat="1" ht="19.5" customHeight="1" x14ac:dyDescent="0.25">
      <c r="A106" s="183"/>
      <c r="B106" s="165"/>
      <c r="C106" s="165"/>
      <c r="D106" s="112" t="s">
        <v>48</v>
      </c>
      <c r="E106" s="117">
        <v>500</v>
      </c>
      <c r="F106" s="168"/>
      <c r="G106" s="115"/>
      <c r="H106" s="115"/>
      <c r="I106" s="115"/>
      <c r="J106" s="115"/>
      <c r="K106" s="115"/>
      <c r="L106" s="115"/>
      <c r="M106" s="115"/>
      <c r="N106" s="115"/>
      <c r="O106" s="115"/>
    </row>
    <row r="107" spans="1:15" s="116" customFormat="1" ht="19.5" customHeight="1" x14ac:dyDescent="0.25">
      <c r="A107" s="183"/>
      <c r="B107" s="165"/>
      <c r="C107" s="165"/>
      <c r="D107" s="112" t="s">
        <v>55</v>
      </c>
      <c r="E107" s="117">
        <v>500</v>
      </c>
      <c r="F107" s="168"/>
      <c r="G107" s="115"/>
      <c r="H107" s="115"/>
      <c r="I107" s="115"/>
      <c r="J107" s="115"/>
      <c r="K107" s="115"/>
      <c r="L107" s="115"/>
      <c r="M107" s="115"/>
      <c r="N107" s="115"/>
      <c r="O107" s="115"/>
    </row>
    <row r="108" spans="1:15" s="116" customFormat="1" ht="19.5" customHeight="1" x14ac:dyDescent="0.25">
      <c r="A108" s="183"/>
      <c r="B108" s="165"/>
      <c r="C108" s="165"/>
      <c r="D108" s="112" t="s">
        <v>56</v>
      </c>
      <c r="E108" s="117">
        <v>500</v>
      </c>
      <c r="F108" s="168"/>
      <c r="G108" s="115"/>
      <c r="H108" s="115"/>
      <c r="I108" s="115"/>
      <c r="J108" s="115"/>
      <c r="K108" s="115"/>
      <c r="L108" s="115"/>
      <c r="M108" s="115"/>
      <c r="N108" s="115"/>
      <c r="O108" s="115"/>
    </row>
    <row r="109" spans="1:15" s="116" customFormat="1" ht="19.5" customHeight="1" x14ac:dyDescent="0.25">
      <c r="A109" s="184"/>
      <c r="B109" s="166"/>
      <c r="C109" s="166"/>
      <c r="D109" s="113" t="s">
        <v>57</v>
      </c>
      <c r="E109" s="118">
        <v>500</v>
      </c>
      <c r="F109" s="169"/>
      <c r="G109" s="115"/>
      <c r="H109" s="115"/>
      <c r="I109" s="115"/>
      <c r="J109" s="115"/>
      <c r="K109" s="115"/>
      <c r="L109" s="115"/>
      <c r="M109" s="115"/>
      <c r="N109" s="115"/>
      <c r="O109" s="115"/>
    </row>
    <row r="110" spans="1:15" x14ac:dyDescent="0.25">
      <c r="G110" s="12"/>
      <c r="H110" s="12"/>
      <c r="I110" s="12"/>
      <c r="J110" s="12"/>
      <c r="K110" s="12"/>
      <c r="L110" s="12"/>
      <c r="M110" s="12"/>
      <c r="N110" s="12"/>
      <c r="O110" s="12"/>
    </row>
    <row r="111" spans="1:15" x14ac:dyDescent="0.25">
      <c r="G111" s="12"/>
      <c r="H111" s="12"/>
      <c r="I111" s="12"/>
      <c r="J111" s="12"/>
      <c r="K111" s="12"/>
      <c r="L111" s="12"/>
      <c r="M111" s="12"/>
      <c r="N111" s="12"/>
      <c r="O111" s="12"/>
    </row>
    <row r="112" spans="1:15" x14ac:dyDescent="0.25">
      <c r="G112" s="12"/>
      <c r="H112" s="12"/>
      <c r="I112" s="12"/>
      <c r="J112" s="12"/>
      <c r="K112" s="12"/>
      <c r="L112" s="12"/>
      <c r="M112" s="12"/>
      <c r="N112" s="12"/>
      <c r="O112" s="12"/>
    </row>
    <row r="113" spans="4:15" x14ac:dyDescent="0.25">
      <c r="G113" s="12"/>
      <c r="H113" s="12"/>
      <c r="I113" s="12"/>
      <c r="J113" s="12"/>
      <c r="K113" s="12"/>
      <c r="L113" s="12"/>
      <c r="M113" s="12"/>
      <c r="N113" s="12"/>
      <c r="O113" s="12"/>
    </row>
    <row r="114" spans="4:15" x14ac:dyDescent="0.25">
      <c r="G114" s="12"/>
      <c r="H114" s="12"/>
      <c r="I114" s="12"/>
      <c r="J114" s="12"/>
      <c r="K114" s="12"/>
      <c r="L114" s="12"/>
      <c r="M114" s="12"/>
      <c r="N114" s="12"/>
      <c r="O114" s="12"/>
    </row>
    <row r="115" spans="4:15" x14ac:dyDescent="0.25">
      <c r="G115" s="12"/>
      <c r="H115" s="12"/>
      <c r="I115" s="12"/>
      <c r="J115" s="12"/>
      <c r="K115" s="12"/>
      <c r="L115" s="12"/>
      <c r="M115" s="12"/>
      <c r="N115" s="12"/>
      <c r="O115" s="12"/>
    </row>
    <row r="116" spans="4:15" x14ac:dyDescent="0.25">
      <c r="G116" s="12"/>
      <c r="H116" s="12"/>
      <c r="I116" s="12"/>
      <c r="J116" s="12"/>
      <c r="K116" s="12"/>
      <c r="L116" s="12"/>
      <c r="M116" s="12"/>
      <c r="N116" s="12"/>
      <c r="O116" s="12"/>
    </row>
    <row r="117" spans="4:15" x14ac:dyDescent="0.25">
      <c r="G117" s="12"/>
      <c r="H117" s="12"/>
      <c r="I117" s="12"/>
      <c r="J117" s="12"/>
      <c r="K117" s="12"/>
      <c r="L117" s="12"/>
      <c r="M117" s="12"/>
      <c r="N117" s="12"/>
      <c r="O117" s="12"/>
    </row>
    <row r="118" spans="4:15" x14ac:dyDescent="0.25">
      <c r="G118" s="12"/>
      <c r="H118" s="12"/>
      <c r="I118" s="12"/>
      <c r="J118" s="12"/>
      <c r="K118" s="12"/>
      <c r="L118" s="12"/>
      <c r="M118" s="12"/>
      <c r="N118" s="12"/>
      <c r="O118" s="12"/>
    </row>
    <row r="119" spans="4:15" x14ac:dyDescent="0.25">
      <c r="G119" s="12"/>
      <c r="H119" s="12"/>
      <c r="I119" s="12"/>
      <c r="J119" s="12"/>
      <c r="K119" s="12"/>
      <c r="L119" s="12"/>
      <c r="M119" s="12"/>
      <c r="N119" s="12"/>
      <c r="O119" s="12"/>
    </row>
    <row r="120" spans="4:15" x14ac:dyDescent="0.25">
      <c r="G120" s="12"/>
      <c r="H120" s="12"/>
      <c r="I120" s="12"/>
      <c r="J120" s="12"/>
      <c r="K120" s="12"/>
      <c r="L120" s="12"/>
      <c r="M120" s="12"/>
      <c r="N120" s="12"/>
      <c r="O120" s="12"/>
    </row>
    <row r="121" spans="4:15" x14ac:dyDescent="0.25">
      <c r="G121" s="12"/>
      <c r="H121" s="12"/>
      <c r="I121" s="12"/>
      <c r="J121" s="12"/>
      <c r="K121" s="12"/>
      <c r="L121" s="12"/>
      <c r="M121" s="12"/>
      <c r="N121" s="12"/>
      <c r="O121" s="12"/>
    </row>
    <row r="122" spans="4:15" x14ac:dyDescent="0.25">
      <c r="G122" s="12"/>
      <c r="H122" s="12"/>
      <c r="I122" s="12"/>
      <c r="J122" s="12"/>
      <c r="K122" s="12"/>
      <c r="L122" s="12"/>
      <c r="M122" s="12"/>
      <c r="N122" s="12"/>
      <c r="O122" s="12"/>
    </row>
    <row r="123" spans="4:15" x14ac:dyDescent="0.25">
      <c r="G123" s="12"/>
      <c r="H123" s="12"/>
      <c r="I123" s="12"/>
      <c r="J123" s="12"/>
      <c r="K123" s="12"/>
      <c r="L123" s="12"/>
      <c r="M123" s="12"/>
      <c r="N123" s="12"/>
      <c r="O123" s="12"/>
    </row>
    <row r="124" spans="4:15" x14ac:dyDescent="0.25">
      <c r="G124" s="12"/>
      <c r="H124" s="12"/>
      <c r="I124" s="12"/>
      <c r="J124" s="12"/>
      <c r="K124" s="12"/>
      <c r="L124" s="12"/>
      <c r="M124" s="12"/>
      <c r="N124" s="12"/>
      <c r="O124" s="12"/>
    </row>
    <row r="125" spans="4:15" x14ac:dyDescent="0.25">
      <c r="D125" s="12"/>
      <c r="E125" s="12"/>
      <c r="G125" s="12"/>
      <c r="H125" s="12"/>
      <c r="I125" s="12"/>
      <c r="J125" s="12"/>
      <c r="K125" s="12"/>
      <c r="L125" s="12"/>
      <c r="M125" s="12"/>
      <c r="N125" s="12"/>
      <c r="O125" s="12"/>
    </row>
    <row r="126" spans="4:15" x14ac:dyDescent="0.25">
      <c r="D126" s="12"/>
      <c r="E126" s="12"/>
      <c r="G126" s="12"/>
      <c r="H126" s="12"/>
      <c r="I126" s="12"/>
      <c r="J126" s="12"/>
      <c r="K126" s="12"/>
      <c r="L126" s="12"/>
      <c r="M126" s="12"/>
      <c r="N126" s="12"/>
      <c r="O126" s="12"/>
    </row>
    <row r="127" spans="4:15" x14ac:dyDescent="0.25">
      <c r="D127" s="12"/>
      <c r="E127" s="12"/>
      <c r="G127" s="12"/>
      <c r="H127" s="12"/>
      <c r="I127" s="12"/>
      <c r="J127" s="12"/>
      <c r="K127" s="12"/>
      <c r="L127" s="12"/>
      <c r="M127" s="12"/>
      <c r="N127" s="12"/>
      <c r="O127" s="12"/>
    </row>
    <row r="128" spans="4:15" x14ac:dyDescent="0.25">
      <c r="D128" s="12"/>
      <c r="E128" s="12"/>
      <c r="G128" s="12"/>
      <c r="H128" s="12"/>
      <c r="I128" s="12"/>
      <c r="J128" s="12"/>
      <c r="K128" s="12"/>
      <c r="L128" s="12"/>
      <c r="M128" s="12"/>
      <c r="N128" s="12"/>
      <c r="O128" s="12"/>
    </row>
  </sheetData>
  <mergeCells count="61">
    <mergeCell ref="D1:F1"/>
    <mergeCell ref="C2:F2"/>
    <mergeCell ref="A3:F3"/>
    <mergeCell ref="A32:A43"/>
    <mergeCell ref="B32:B37"/>
    <mergeCell ref="C32:C43"/>
    <mergeCell ref="F32:F37"/>
    <mergeCell ref="B38:B43"/>
    <mergeCell ref="F38:F43"/>
    <mergeCell ref="D7:E7"/>
    <mergeCell ref="A8:A31"/>
    <mergeCell ref="B8:B13"/>
    <mergeCell ref="C8:C31"/>
    <mergeCell ref="F8:F13"/>
    <mergeCell ref="B14:B19"/>
    <mergeCell ref="F14:F19"/>
    <mergeCell ref="A44:A55"/>
    <mergeCell ref="B44:B49"/>
    <mergeCell ref="C44:C49"/>
    <mergeCell ref="F44:F49"/>
    <mergeCell ref="B50:B55"/>
    <mergeCell ref="C50:C55"/>
    <mergeCell ref="F50:F55"/>
    <mergeCell ref="A86:A97"/>
    <mergeCell ref="B86:B91"/>
    <mergeCell ref="C86:C91"/>
    <mergeCell ref="F86:F91"/>
    <mergeCell ref="B92:B97"/>
    <mergeCell ref="C92:C97"/>
    <mergeCell ref="F92:F97"/>
    <mergeCell ref="A98:A109"/>
    <mergeCell ref="B98:B103"/>
    <mergeCell ref="C98:C103"/>
    <mergeCell ref="F98:F103"/>
    <mergeCell ref="B104:B109"/>
    <mergeCell ref="C104:C109"/>
    <mergeCell ref="F104:F109"/>
    <mergeCell ref="B20:B25"/>
    <mergeCell ref="F20:F25"/>
    <mergeCell ref="B26:B31"/>
    <mergeCell ref="F26:F31"/>
    <mergeCell ref="A5:A6"/>
    <mergeCell ref="B5:B6"/>
    <mergeCell ref="C5:C6"/>
    <mergeCell ref="D5:E6"/>
    <mergeCell ref="F5:F6"/>
    <mergeCell ref="B68:B73"/>
    <mergeCell ref="A74:A85"/>
    <mergeCell ref="F68:F73"/>
    <mergeCell ref="A56:A73"/>
    <mergeCell ref="C56:C73"/>
    <mergeCell ref="F56:F61"/>
    <mergeCell ref="B62:B67"/>
    <mergeCell ref="F62:F67"/>
    <mergeCell ref="B74:B79"/>
    <mergeCell ref="C74:C79"/>
    <mergeCell ref="F74:F79"/>
    <mergeCell ref="B80:B85"/>
    <mergeCell ref="C80:C85"/>
    <mergeCell ref="F80:F85"/>
    <mergeCell ref="B56:B61"/>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A4" sqref="A4:H4"/>
    </sheetView>
  </sheetViews>
  <sheetFormatPr defaultColWidth="17.109375" defaultRowHeight="15.6" x14ac:dyDescent="0.3"/>
  <cols>
    <col min="1" max="1" width="4.44140625" style="2" customWidth="1"/>
    <col min="2" max="2" width="29.33203125" style="2" customWidth="1"/>
    <col min="3" max="3" width="25" style="2" customWidth="1"/>
    <col min="4" max="4" width="10.5546875" style="2" customWidth="1"/>
    <col min="5" max="5" width="9.88671875" style="2" customWidth="1"/>
    <col min="6" max="6" width="12.88671875" style="2" customWidth="1"/>
    <col min="7" max="7" width="15.109375" style="2" customWidth="1"/>
    <col min="8" max="8" width="35.44140625" style="2" customWidth="1"/>
    <col min="9" max="16384" width="17.109375" style="2"/>
  </cols>
  <sheetData>
    <row r="1" spans="1:10" ht="36" customHeight="1" x14ac:dyDescent="0.3">
      <c r="D1" s="141" t="s">
        <v>63</v>
      </c>
      <c r="E1" s="141"/>
      <c r="F1" s="141"/>
      <c r="G1" s="141"/>
      <c r="H1" s="141"/>
    </row>
    <row r="2" spans="1:10" ht="32.25" customHeight="1" x14ac:dyDescent="0.3">
      <c r="D2" s="190" t="s">
        <v>64</v>
      </c>
      <c r="E2" s="190"/>
      <c r="F2" s="190"/>
      <c r="G2" s="190"/>
      <c r="H2" s="190"/>
    </row>
    <row r="3" spans="1:10" ht="10.5" customHeight="1" x14ac:dyDescent="0.3">
      <c r="D3" s="4"/>
      <c r="E3" s="5"/>
      <c r="F3" s="5"/>
      <c r="G3" s="5"/>
      <c r="H3" s="4"/>
    </row>
    <row r="4" spans="1:10" s="6" customFormat="1" ht="99" customHeight="1" x14ac:dyDescent="0.25">
      <c r="A4" s="188" t="s">
        <v>78</v>
      </c>
      <c r="B4" s="188"/>
      <c r="C4" s="188"/>
      <c r="D4" s="188"/>
      <c r="E4" s="188"/>
      <c r="F4" s="188"/>
      <c r="G4" s="188"/>
      <c r="H4" s="188"/>
      <c r="I4" s="1"/>
      <c r="J4" s="1"/>
    </row>
    <row r="6" spans="1:10" ht="49.5" customHeight="1" x14ac:dyDescent="0.3">
      <c r="A6" s="192" t="s">
        <v>24</v>
      </c>
      <c r="B6" s="192" t="s">
        <v>25</v>
      </c>
      <c r="C6" s="192" t="s">
        <v>26</v>
      </c>
      <c r="D6" s="194" t="s">
        <v>54</v>
      </c>
      <c r="E6" s="194"/>
      <c r="F6" s="194"/>
      <c r="G6" s="194"/>
      <c r="H6" s="195" t="s">
        <v>27</v>
      </c>
    </row>
    <row r="7" spans="1:10" ht="45.75" customHeight="1" x14ac:dyDescent="0.3">
      <c r="A7" s="193"/>
      <c r="B7" s="193"/>
      <c r="C7" s="193"/>
      <c r="D7" s="7" t="s">
        <v>28</v>
      </c>
      <c r="E7" s="8" t="s">
        <v>29</v>
      </c>
      <c r="F7" s="8" t="s">
        <v>30</v>
      </c>
      <c r="G7" s="8" t="s">
        <v>31</v>
      </c>
      <c r="H7" s="196"/>
    </row>
    <row r="8" spans="1:10" x14ac:dyDescent="0.3">
      <c r="A8" s="9">
        <v>1</v>
      </c>
      <c r="B8" s="9">
        <v>2</v>
      </c>
      <c r="C8" s="9">
        <v>3</v>
      </c>
      <c r="D8" s="9">
        <v>4</v>
      </c>
      <c r="E8" s="10">
        <v>5</v>
      </c>
      <c r="F8" s="10">
        <v>6</v>
      </c>
      <c r="G8" s="10">
        <v>7</v>
      </c>
      <c r="H8" s="10">
        <v>8</v>
      </c>
    </row>
    <row r="9" spans="1:10" ht="195.75" customHeight="1" x14ac:dyDescent="0.3">
      <c r="A9" s="9"/>
      <c r="B9" s="11" t="s">
        <v>32</v>
      </c>
      <c r="C9" s="3" t="s">
        <v>43</v>
      </c>
      <c r="D9" s="3" t="s">
        <v>34</v>
      </c>
      <c r="E9" s="3" t="s">
        <v>34</v>
      </c>
      <c r="F9" s="3" t="s">
        <v>34</v>
      </c>
      <c r="G9" s="3" t="s">
        <v>34</v>
      </c>
      <c r="H9" s="3" t="s">
        <v>36</v>
      </c>
    </row>
    <row r="11" spans="1:10" ht="57.75" customHeight="1" x14ac:dyDescent="0.3">
      <c r="B11" s="197" t="s">
        <v>44</v>
      </c>
      <c r="C11" s="197"/>
      <c r="D11" s="197"/>
      <c r="E11" s="189" t="s">
        <v>61</v>
      </c>
      <c r="F11" s="189"/>
      <c r="G11" s="189"/>
      <c r="H11" s="189"/>
    </row>
    <row r="13" spans="1:10" ht="29.25" customHeight="1" x14ac:dyDescent="0.3">
      <c r="A13" s="191"/>
      <c r="B13" s="191"/>
      <c r="C13" s="191"/>
      <c r="D13" s="191"/>
    </row>
  </sheetData>
  <mergeCells count="11">
    <mergeCell ref="A4:H4"/>
    <mergeCell ref="E11:H11"/>
    <mergeCell ref="D1:H1"/>
    <mergeCell ref="D2:H2"/>
    <mergeCell ref="A13:D13"/>
    <mergeCell ref="A6:A7"/>
    <mergeCell ref="B6:B7"/>
    <mergeCell ref="C6:C7"/>
    <mergeCell ref="D6:G6"/>
    <mergeCell ref="H6:H7"/>
    <mergeCell ref="B11:D11"/>
  </mergeCells>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activeCell="B8" sqref="B8:H8"/>
    </sheetView>
  </sheetViews>
  <sheetFormatPr defaultColWidth="17.109375" defaultRowHeight="15.6" x14ac:dyDescent="0.3"/>
  <cols>
    <col min="1" max="1" width="4.44140625" style="2" customWidth="1"/>
    <col min="2" max="2" width="29.33203125" style="2" customWidth="1"/>
    <col min="3" max="3" width="25" style="2" customWidth="1"/>
    <col min="4" max="7" width="12.33203125" style="2" customWidth="1"/>
    <col min="8" max="8" width="35" style="2" customWidth="1"/>
    <col min="9" max="16384" width="17.109375" style="2"/>
  </cols>
  <sheetData>
    <row r="1" spans="1:10" ht="27" customHeight="1" x14ac:dyDescent="0.3">
      <c r="A1" s="14"/>
      <c r="B1" s="14"/>
      <c r="C1" s="14"/>
      <c r="D1" s="199" t="s">
        <v>65</v>
      </c>
      <c r="E1" s="199"/>
      <c r="F1" s="199"/>
      <c r="G1" s="199"/>
      <c r="H1" s="199"/>
    </row>
    <row r="2" spans="1:10" ht="30" customHeight="1" x14ac:dyDescent="0.3">
      <c r="A2" s="14"/>
      <c r="B2" s="14"/>
      <c r="C2" s="14"/>
      <c r="D2" s="200" t="s">
        <v>64</v>
      </c>
      <c r="E2" s="200"/>
      <c r="F2" s="200"/>
      <c r="G2" s="200"/>
      <c r="H2" s="200"/>
    </row>
    <row r="3" spans="1:10" s="6" customFormat="1" ht="66" customHeight="1" x14ac:dyDescent="0.25">
      <c r="A3" s="198" t="s">
        <v>79</v>
      </c>
      <c r="B3" s="198"/>
      <c r="C3" s="198"/>
      <c r="D3" s="198"/>
      <c r="E3" s="198"/>
      <c r="F3" s="198"/>
      <c r="G3" s="198"/>
      <c r="H3" s="198"/>
      <c r="I3" s="1"/>
      <c r="J3" s="1"/>
    </row>
    <row r="4" spans="1:10" x14ac:dyDescent="0.3">
      <c r="A4" s="14"/>
      <c r="B4" s="14"/>
      <c r="C4" s="14"/>
      <c r="D4" s="14"/>
      <c r="E4" s="14"/>
      <c r="F4" s="14"/>
      <c r="G4" s="14"/>
      <c r="H4" s="14"/>
    </row>
    <row r="5" spans="1:10" ht="49.5" customHeight="1" x14ac:dyDescent="0.3">
      <c r="A5" s="203" t="s">
        <v>24</v>
      </c>
      <c r="B5" s="203" t="s">
        <v>25</v>
      </c>
      <c r="C5" s="203" t="s">
        <v>26</v>
      </c>
      <c r="D5" s="205" t="s">
        <v>54</v>
      </c>
      <c r="E5" s="205"/>
      <c r="F5" s="205"/>
      <c r="G5" s="205"/>
      <c r="H5" s="201" t="s">
        <v>27</v>
      </c>
    </row>
    <row r="6" spans="1:10" ht="45.75" customHeight="1" x14ac:dyDescent="0.3">
      <c r="A6" s="204"/>
      <c r="B6" s="204"/>
      <c r="C6" s="204"/>
      <c r="D6" s="22" t="s">
        <v>28</v>
      </c>
      <c r="E6" s="30" t="s">
        <v>29</v>
      </c>
      <c r="F6" s="30" t="s">
        <v>30</v>
      </c>
      <c r="G6" s="30" t="s">
        <v>31</v>
      </c>
      <c r="H6" s="202"/>
    </row>
    <row r="7" spans="1:10" x14ac:dyDescent="0.3">
      <c r="A7" s="31">
        <v>1</v>
      </c>
      <c r="B7" s="31">
        <v>2</v>
      </c>
      <c r="C7" s="31">
        <v>3</v>
      </c>
      <c r="D7" s="31">
        <v>4</v>
      </c>
      <c r="E7" s="32">
        <v>5</v>
      </c>
      <c r="F7" s="32">
        <v>6</v>
      </c>
      <c r="G7" s="32">
        <v>7</v>
      </c>
      <c r="H7" s="32">
        <v>8</v>
      </c>
    </row>
    <row r="8" spans="1:10" ht="252.75" customHeight="1" x14ac:dyDescent="0.3">
      <c r="A8" s="31"/>
      <c r="B8" s="33" t="s">
        <v>32</v>
      </c>
      <c r="C8" s="21" t="s">
        <v>42</v>
      </c>
      <c r="D8" s="34" t="s">
        <v>34</v>
      </c>
      <c r="E8" s="34" t="s">
        <v>34</v>
      </c>
      <c r="F8" s="34" t="s">
        <v>34</v>
      </c>
      <c r="G8" s="34" t="s">
        <v>34</v>
      </c>
      <c r="H8" s="21" t="s">
        <v>35</v>
      </c>
    </row>
    <row r="9" spans="1:10" x14ac:dyDescent="0.3">
      <c r="A9" s="14"/>
      <c r="B9" s="14"/>
      <c r="C9" s="14"/>
      <c r="D9" s="14"/>
      <c r="E9" s="14"/>
      <c r="F9" s="14"/>
      <c r="G9" s="14"/>
      <c r="H9" s="14"/>
    </row>
    <row r="10" spans="1:10" ht="58.5" customHeight="1" x14ac:dyDescent="0.3">
      <c r="A10" s="14"/>
      <c r="B10" s="206" t="s">
        <v>44</v>
      </c>
      <c r="C10" s="206"/>
      <c r="D10" s="206"/>
      <c r="E10" s="207" t="s">
        <v>61</v>
      </c>
      <c r="F10" s="207"/>
      <c r="G10" s="207"/>
      <c r="H10" s="207"/>
    </row>
    <row r="12" spans="1:10" ht="29.25" customHeight="1" x14ac:dyDescent="0.3">
      <c r="A12" s="191"/>
      <c r="B12" s="191"/>
      <c r="C12" s="191"/>
      <c r="D12" s="191"/>
    </row>
  </sheetData>
  <mergeCells count="11">
    <mergeCell ref="A3:H3"/>
    <mergeCell ref="D1:H1"/>
    <mergeCell ref="D2:H2"/>
    <mergeCell ref="H5:H6"/>
    <mergeCell ref="A12:D12"/>
    <mergeCell ref="A5:A6"/>
    <mergeCell ref="B5:B6"/>
    <mergeCell ref="C5:C6"/>
    <mergeCell ref="D5:G5"/>
    <mergeCell ref="B10:D10"/>
    <mergeCell ref="E10:H10"/>
  </mergeCells>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G7" sqref="G7"/>
    </sheetView>
  </sheetViews>
  <sheetFormatPr defaultColWidth="17.109375" defaultRowHeight="15.6" x14ac:dyDescent="0.3"/>
  <cols>
    <col min="1" max="1" width="4.44140625" style="2" customWidth="1"/>
    <col min="2" max="2" width="29.33203125" style="2" customWidth="1"/>
    <col min="3" max="3" width="25" style="2" customWidth="1"/>
    <col min="4" max="4" width="10.5546875" style="2" customWidth="1"/>
    <col min="5" max="5" width="9.88671875" style="2" customWidth="1"/>
    <col min="6" max="6" width="12.88671875" style="2" customWidth="1"/>
    <col min="7" max="7" width="15.109375" style="2" customWidth="1"/>
    <col min="8" max="8" width="56.5546875" style="2" customWidth="1"/>
    <col min="9" max="9" width="23" style="2" customWidth="1"/>
    <col min="10" max="16384" width="17.109375" style="2"/>
  </cols>
  <sheetData>
    <row r="1" spans="1:10" ht="31.5" customHeight="1" x14ac:dyDescent="0.3">
      <c r="A1" s="14"/>
      <c r="B1" s="14"/>
      <c r="C1" s="14"/>
      <c r="D1" s="199" t="s">
        <v>66</v>
      </c>
      <c r="E1" s="199"/>
      <c r="F1" s="199"/>
      <c r="G1" s="199"/>
      <c r="H1" s="199"/>
      <c r="I1" s="5"/>
      <c r="J1" s="5"/>
    </row>
    <row r="2" spans="1:10" ht="33" customHeight="1" x14ac:dyDescent="0.3">
      <c r="A2" s="14"/>
      <c r="B2" s="14"/>
      <c r="C2" s="14"/>
      <c r="D2" s="200" t="s">
        <v>64</v>
      </c>
      <c r="E2" s="200"/>
      <c r="F2" s="200"/>
      <c r="G2" s="200"/>
      <c r="H2" s="200"/>
      <c r="I2" s="5"/>
      <c r="J2" s="5"/>
    </row>
    <row r="3" spans="1:10" ht="63.75" customHeight="1" x14ac:dyDescent="0.3">
      <c r="A3" s="198" t="s">
        <v>87</v>
      </c>
      <c r="B3" s="198"/>
      <c r="C3" s="198"/>
      <c r="D3" s="198"/>
      <c r="E3" s="198"/>
      <c r="F3" s="198"/>
      <c r="G3" s="198"/>
      <c r="H3" s="198"/>
      <c r="I3" s="5"/>
      <c r="J3" s="5"/>
    </row>
    <row r="5" spans="1:10" ht="49.5" customHeight="1" x14ac:dyDescent="0.3">
      <c r="A5" s="192" t="s">
        <v>24</v>
      </c>
      <c r="B5" s="192" t="s">
        <v>25</v>
      </c>
      <c r="C5" s="192" t="s">
        <v>26</v>
      </c>
      <c r="D5" s="194" t="s">
        <v>54</v>
      </c>
      <c r="E5" s="194"/>
      <c r="F5" s="194"/>
      <c r="G5" s="194"/>
      <c r="H5" s="195" t="s">
        <v>27</v>
      </c>
    </row>
    <row r="6" spans="1:10" ht="45.75" customHeight="1" x14ac:dyDescent="0.3">
      <c r="A6" s="193"/>
      <c r="B6" s="193"/>
      <c r="C6" s="193"/>
      <c r="D6" s="7" t="s">
        <v>28</v>
      </c>
      <c r="E6" s="8" t="s">
        <v>29</v>
      </c>
      <c r="F6" s="8" t="s">
        <v>30</v>
      </c>
      <c r="G6" s="8" t="s">
        <v>31</v>
      </c>
      <c r="H6" s="196"/>
    </row>
    <row r="7" spans="1:10" x14ac:dyDescent="0.3">
      <c r="A7" s="9">
        <v>1</v>
      </c>
      <c r="B7" s="9">
        <v>2</v>
      </c>
      <c r="C7" s="9">
        <v>3</v>
      </c>
      <c r="D7" s="9">
        <v>4</v>
      </c>
      <c r="E7" s="10">
        <v>5</v>
      </c>
      <c r="F7" s="10">
        <v>6</v>
      </c>
      <c r="G7" s="10">
        <v>7</v>
      </c>
      <c r="H7" s="10">
        <v>8</v>
      </c>
    </row>
    <row r="8" spans="1:10" ht="248.25" customHeight="1" x14ac:dyDescent="0.3">
      <c r="A8" s="9"/>
      <c r="B8" s="13" t="s">
        <v>80</v>
      </c>
      <c r="C8" s="13" t="s">
        <v>81</v>
      </c>
      <c r="D8" s="36" t="s">
        <v>40</v>
      </c>
      <c r="E8" s="36" t="s">
        <v>34</v>
      </c>
      <c r="F8" s="36" t="s">
        <v>34</v>
      </c>
      <c r="G8" s="36" t="s">
        <v>34</v>
      </c>
      <c r="H8" s="13" t="s">
        <v>83</v>
      </c>
    </row>
    <row r="9" spans="1:10" ht="56.25" hidden="1" customHeight="1" x14ac:dyDescent="0.3"/>
    <row r="10" spans="1:10" ht="0.75" hidden="1" customHeight="1" x14ac:dyDescent="0.3">
      <c r="B10" s="37"/>
    </row>
    <row r="11" spans="1:10" ht="49.5" customHeight="1" x14ac:dyDescent="0.3">
      <c r="B11" s="208" t="s">
        <v>44</v>
      </c>
      <c r="C11" s="208"/>
      <c r="E11" s="208" t="s">
        <v>82</v>
      </c>
      <c r="F11" s="208"/>
      <c r="G11" s="208"/>
      <c r="H11" s="208"/>
    </row>
    <row r="12" spans="1:10" x14ac:dyDescent="0.3">
      <c r="A12" s="191"/>
      <c r="B12" s="191"/>
      <c r="C12" s="191"/>
      <c r="D12" s="191"/>
      <c r="E12" s="38"/>
      <c r="H12" s="38"/>
    </row>
    <row r="13" spans="1:10" ht="29.25" customHeight="1" x14ac:dyDescent="0.3"/>
  </sheetData>
  <mergeCells count="11">
    <mergeCell ref="A12:D12"/>
    <mergeCell ref="D1:H1"/>
    <mergeCell ref="A3:H3"/>
    <mergeCell ref="C5:C6"/>
    <mergeCell ref="D2:H2"/>
    <mergeCell ref="B11:C11"/>
    <mergeCell ref="E11:H11"/>
    <mergeCell ref="B5:B6"/>
    <mergeCell ref="H5:H6"/>
    <mergeCell ref="A5:A6"/>
    <mergeCell ref="D5:G5"/>
  </mergeCells>
  <pageMargins left="0.70866141732283472" right="0.70866141732283472" top="0.74803149606299213" bottom="0.55118110236220474"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A4" sqref="A4:J4"/>
    </sheetView>
  </sheetViews>
  <sheetFormatPr defaultColWidth="17.109375" defaultRowHeight="15.6" x14ac:dyDescent="0.3"/>
  <cols>
    <col min="1" max="1" width="4.44140625" style="2" customWidth="1"/>
    <col min="2" max="2" width="29.33203125" style="2" customWidth="1"/>
    <col min="3" max="3" width="25" style="2" customWidth="1"/>
    <col min="4" max="4" width="10.5546875" style="2" customWidth="1"/>
    <col min="5" max="5" width="9.88671875" style="2" customWidth="1"/>
    <col min="6" max="6" width="12.88671875" style="2" customWidth="1"/>
    <col min="7" max="7" width="15.109375" style="2" customWidth="1"/>
    <col min="8" max="8" width="56.5546875" style="2" customWidth="1"/>
    <col min="9" max="9" width="23" style="2" customWidth="1"/>
    <col min="10" max="16384" width="17.109375" style="2"/>
  </cols>
  <sheetData>
    <row r="1" spans="1:12" ht="31.5" customHeight="1" x14ac:dyDescent="0.3">
      <c r="A1" s="14"/>
      <c r="B1" s="14"/>
      <c r="C1" s="14"/>
      <c r="D1" s="27"/>
      <c r="E1" s="26"/>
      <c r="F1" s="39"/>
      <c r="G1" s="39"/>
      <c r="H1" s="207" t="s">
        <v>85</v>
      </c>
      <c r="I1" s="207"/>
      <c r="J1" s="207"/>
    </row>
    <row r="2" spans="1:12" ht="33" customHeight="1" x14ac:dyDescent="0.3">
      <c r="A2" s="14"/>
      <c r="B2" s="14"/>
      <c r="C2" s="14"/>
      <c r="D2" s="27"/>
      <c r="E2" s="26"/>
      <c r="F2" s="213" t="s">
        <v>64</v>
      </c>
      <c r="G2" s="213"/>
      <c r="H2" s="213"/>
      <c r="I2" s="213"/>
      <c r="J2" s="213"/>
    </row>
    <row r="3" spans="1:12" ht="0.75" customHeight="1" x14ac:dyDescent="0.3">
      <c r="A3" s="14"/>
      <c r="B3" s="14"/>
      <c r="C3" s="14"/>
      <c r="D3" s="27"/>
      <c r="E3" s="26"/>
      <c r="F3" s="26"/>
      <c r="G3" s="26"/>
      <c r="H3" s="27"/>
      <c r="I3" s="26"/>
      <c r="J3" s="26"/>
    </row>
    <row r="4" spans="1:12" s="6" customFormat="1" ht="74.25" customHeight="1" x14ac:dyDescent="0.25">
      <c r="A4" s="198" t="s">
        <v>88</v>
      </c>
      <c r="B4" s="198"/>
      <c r="C4" s="198"/>
      <c r="D4" s="198"/>
      <c r="E4" s="198"/>
      <c r="F4" s="198"/>
      <c r="G4" s="198"/>
      <c r="H4" s="198"/>
      <c r="I4" s="198"/>
      <c r="J4" s="198"/>
      <c r="K4" s="1"/>
      <c r="L4" s="1"/>
    </row>
    <row r="5" spans="1:12" x14ac:dyDescent="0.3">
      <c r="A5" s="14"/>
      <c r="B5" s="14"/>
      <c r="C5" s="14"/>
      <c r="D5" s="14"/>
      <c r="E5" s="14"/>
      <c r="F5" s="14"/>
      <c r="G5" s="14"/>
      <c r="H5" s="14"/>
      <c r="I5" s="14"/>
      <c r="J5" s="14"/>
    </row>
    <row r="6" spans="1:12" ht="49.5" customHeight="1" x14ac:dyDescent="0.3">
      <c r="A6" s="203" t="s">
        <v>24</v>
      </c>
      <c r="B6" s="203" t="s">
        <v>25</v>
      </c>
      <c r="C6" s="203" t="s">
        <v>26</v>
      </c>
      <c r="D6" s="205" t="s">
        <v>54</v>
      </c>
      <c r="E6" s="205"/>
      <c r="F6" s="205"/>
      <c r="G6" s="205"/>
      <c r="H6" s="201" t="s">
        <v>27</v>
      </c>
      <c r="I6" s="203" t="s">
        <v>58</v>
      </c>
      <c r="J6" s="203" t="s">
        <v>59</v>
      </c>
    </row>
    <row r="7" spans="1:12" ht="45.75" customHeight="1" x14ac:dyDescent="0.3">
      <c r="A7" s="204"/>
      <c r="B7" s="204"/>
      <c r="C7" s="204"/>
      <c r="D7" s="22" t="s">
        <v>28</v>
      </c>
      <c r="E7" s="30" t="s">
        <v>29</v>
      </c>
      <c r="F7" s="30" t="s">
        <v>30</v>
      </c>
      <c r="G7" s="30" t="s">
        <v>31</v>
      </c>
      <c r="H7" s="202"/>
      <c r="I7" s="204"/>
      <c r="J7" s="204"/>
    </row>
    <row r="8" spans="1:12" x14ac:dyDescent="0.3">
      <c r="A8" s="31">
        <v>1</v>
      </c>
      <c r="B8" s="31">
        <v>2</v>
      </c>
      <c r="C8" s="31">
        <v>3</v>
      </c>
      <c r="D8" s="31">
        <v>4</v>
      </c>
      <c r="E8" s="32">
        <v>5</v>
      </c>
      <c r="F8" s="32">
        <v>6</v>
      </c>
      <c r="G8" s="32">
        <v>7</v>
      </c>
      <c r="H8" s="32">
        <v>8</v>
      </c>
      <c r="I8" s="32">
        <v>9</v>
      </c>
      <c r="J8" s="32">
        <v>10</v>
      </c>
    </row>
    <row r="9" spans="1:12" ht="284.25" customHeight="1" x14ac:dyDescent="0.3">
      <c r="A9" s="209"/>
      <c r="B9" s="130" t="s">
        <v>32</v>
      </c>
      <c r="C9" s="210" t="s">
        <v>62</v>
      </c>
      <c r="D9" s="211" t="s">
        <v>34</v>
      </c>
      <c r="E9" s="211" t="s">
        <v>34</v>
      </c>
      <c r="F9" s="211" t="s">
        <v>34</v>
      </c>
      <c r="G9" s="211" t="s">
        <v>34</v>
      </c>
      <c r="H9" s="210" t="s">
        <v>84</v>
      </c>
      <c r="I9" s="29"/>
      <c r="J9" s="20"/>
    </row>
    <row r="10" spans="1:12" ht="56.25" hidden="1" customHeight="1" x14ac:dyDescent="0.3">
      <c r="A10" s="209"/>
      <c r="B10" s="130"/>
      <c r="C10" s="210"/>
      <c r="D10" s="211"/>
      <c r="E10" s="211"/>
      <c r="F10" s="211"/>
      <c r="G10" s="211"/>
      <c r="H10" s="210"/>
      <c r="I10" s="40"/>
      <c r="J10" s="14"/>
    </row>
    <row r="11" spans="1:12" ht="0.75" hidden="1" customHeight="1" x14ac:dyDescent="0.3">
      <c r="A11" s="40"/>
      <c r="B11" s="40"/>
      <c r="C11" s="40"/>
      <c r="D11" s="41"/>
      <c r="E11" s="42"/>
      <c r="F11" s="42"/>
      <c r="G11" s="42"/>
      <c r="H11" s="42"/>
      <c r="I11" s="14"/>
      <c r="J11" s="14"/>
    </row>
    <row r="12" spans="1:12" ht="49.5" customHeight="1" x14ac:dyDescent="0.3">
      <c r="A12" s="14"/>
      <c r="B12" s="212" t="s">
        <v>44</v>
      </c>
      <c r="C12" s="212"/>
      <c r="D12" s="212"/>
      <c r="E12" s="214" t="s">
        <v>61</v>
      </c>
      <c r="F12" s="214"/>
      <c r="G12" s="214"/>
      <c r="H12" s="214"/>
      <c r="I12" s="214"/>
      <c r="J12" s="214"/>
    </row>
    <row r="14" spans="1:12" ht="29.25" customHeight="1" x14ac:dyDescent="0.3">
      <c r="A14" s="191"/>
      <c r="B14" s="191"/>
      <c r="C14" s="191"/>
      <c r="D14" s="191"/>
    </row>
  </sheetData>
  <mergeCells count="21">
    <mergeCell ref="C6:C7"/>
    <mergeCell ref="B12:D12"/>
    <mergeCell ref="H1:J1"/>
    <mergeCell ref="F2:J2"/>
    <mergeCell ref="A4:J4"/>
    <mergeCell ref="A6:A7"/>
    <mergeCell ref="B6:B7"/>
    <mergeCell ref="E12:J12"/>
    <mergeCell ref="E9:E10"/>
    <mergeCell ref="J6:J7"/>
    <mergeCell ref="I6:I7"/>
    <mergeCell ref="G9:G10"/>
    <mergeCell ref="H6:H7"/>
    <mergeCell ref="H9:H10"/>
    <mergeCell ref="D6:G6"/>
    <mergeCell ref="F9:F10"/>
    <mergeCell ref="A14:D14"/>
    <mergeCell ref="A9:A10"/>
    <mergeCell ref="B9:B10"/>
    <mergeCell ref="C9:C10"/>
    <mergeCell ref="D9:D10"/>
  </mergeCells>
  <pageMargins left="0.70866141732283472" right="0.70866141732283472" top="0.74803149606299213" bottom="0.55118110236220474"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sqref="A1:J19"/>
    </sheetView>
  </sheetViews>
  <sheetFormatPr defaultColWidth="17.109375" defaultRowHeight="15.6" x14ac:dyDescent="0.3"/>
  <cols>
    <col min="1" max="1" width="4.44140625" style="2" customWidth="1"/>
    <col min="2" max="2" width="29.33203125" style="2" customWidth="1"/>
    <col min="3" max="3" width="25" style="2" customWidth="1"/>
    <col min="4" max="4" width="10.5546875" style="2" customWidth="1"/>
    <col min="5" max="5" width="9.88671875" style="2" customWidth="1"/>
    <col min="6" max="6" width="12.88671875" style="2" customWidth="1"/>
    <col min="7" max="7" width="15.109375" style="2" customWidth="1"/>
    <col min="8" max="8" width="68.33203125" style="2" customWidth="1"/>
    <col min="9" max="16384" width="17.109375" style="2"/>
  </cols>
  <sheetData>
    <row r="1" spans="1:10" ht="31.5" customHeight="1" x14ac:dyDescent="0.3">
      <c r="A1" s="14"/>
      <c r="B1" s="14"/>
      <c r="C1" s="14"/>
      <c r="D1" s="27"/>
      <c r="E1" s="26"/>
      <c r="F1" s="39"/>
      <c r="G1" s="39"/>
      <c r="H1" s="35" t="s">
        <v>86</v>
      </c>
    </row>
    <row r="2" spans="1:10" ht="33" customHeight="1" x14ac:dyDescent="0.3">
      <c r="A2" s="14"/>
      <c r="B2" s="14"/>
      <c r="C2" s="14"/>
      <c r="D2" s="27"/>
      <c r="E2" s="26"/>
      <c r="F2" s="213" t="s">
        <v>64</v>
      </c>
      <c r="G2" s="213"/>
      <c r="H2" s="213"/>
    </row>
    <row r="3" spans="1:10" ht="0.75" customHeight="1" x14ac:dyDescent="0.3">
      <c r="A3" s="14"/>
      <c r="B3" s="14"/>
      <c r="C3" s="14"/>
      <c r="D3" s="27"/>
      <c r="E3" s="26"/>
      <c r="F3" s="26"/>
      <c r="G3" s="26"/>
      <c r="H3" s="27"/>
    </row>
    <row r="4" spans="1:10" s="6" customFormat="1" ht="81" customHeight="1" x14ac:dyDescent="0.25">
      <c r="A4" s="198" t="s">
        <v>89</v>
      </c>
      <c r="B4" s="198"/>
      <c r="C4" s="198"/>
      <c r="D4" s="198"/>
      <c r="E4" s="198"/>
      <c r="F4" s="198"/>
      <c r="G4" s="198"/>
      <c r="H4" s="198"/>
      <c r="I4" s="1"/>
      <c r="J4" s="1"/>
    </row>
    <row r="5" spans="1:10" x14ac:dyDescent="0.3">
      <c r="A5" s="14"/>
      <c r="B5" s="14"/>
      <c r="C5" s="14"/>
      <c r="D5" s="14"/>
      <c r="E5" s="14"/>
      <c r="F5" s="14"/>
      <c r="G5" s="14"/>
      <c r="H5" s="14"/>
    </row>
    <row r="6" spans="1:10" ht="49.5" customHeight="1" x14ac:dyDescent="0.3">
      <c r="A6" s="203" t="s">
        <v>24</v>
      </c>
      <c r="B6" s="203" t="s">
        <v>25</v>
      </c>
      <c r="C6" s="203" t="s">
        <v>26</v>
      </c>
      <c r="D6" s="205" t="s">
        <v>54</v>
      </c>
      <c r="E6" s="205"/>
      <c r="F6" s="205"/>
      <c r="G6" s="205"/>
      <c r="H6" s="201" t="s">
        <v>27</v>
      </c>
    </row>
    <row r="7" spans="1:10" ht="45.75" customHeight="1" x14ac:dyDescent="0.3">
      <c r="A7" s="204"/>
      <c r="B7" s="204"/>
      <c r="C7" s="204"/>
      <c r="D7" s="22" t="s">
        <v>28</v>
      </c>
      <c r="E7" s="30" t="s">
        <v>29</v>
      </c>
      <c r="F7" s="30" t="s">
        <v>30</v>
      </c>
      <c r="G7" s="30" t="s">
        <v>31</v>
      </c>
      <c r="H7" s="202"/>
    </row>
    <row r="8" spans="1:10" x14ac:dyDescent="0.3">
      <c r="A8" s="31">
        <v>1</v>
      </c>
      <c r="B8" s="31">
        <v>2</v>
      </c>
      <c r="C8" s="31">
        <v>3</v>
      </c>
      <c r="D8" s="31">
        <v>4</v>
      </c>
      <c r="E8" s="32">
        <v>5</v>
      </c>
      <c r="F8" s="32">
        <v>6</v>
      </c>
      <c r="G8" s="32">
        <v>7</v>
      </c>
      <c r="H8" s="32">
        <v>8</v>
      </c>
    </row>
    <row r="9" spans="1:10" ht="139.5" customHeight="1" x14ac:dyDescent="0.3">
      <c r="A9" s="209"/>
      <c r="B9" s="33" t="s">
        <v>32</v>
      </c>
      <c r="C9" s="21" t="s">
        <v>42</v>
      </c>
      <c r="D9" s="34" t="s">
        <v>34</v>
      </c>
      <c r="E9" s="34" t="s">
        <v>34</v>
      </c>
      <c r="F9" s="34" t="s">
        <v>34</v>
      </c>
      <c r="G9" s="34" t="s">
        <v>34</v>
      </c>
      <c r="H9" s="21" t="s">
        <v>35</v>
      </c>
    </row>
    <row r="10" spans="1:10" ht="56.25" hidden="1" customHeight="1" x14ac:dyDescent="0.3">
      <c r="A10" s="209"/>
      <c r="B10" s="33" t="s">
        <v>32</v>
      </c>
      <c r="C10" s="21" t="s">
        <v>42</v>
      </c>
      <c r="D10" s="34" t="s">
        <v>34</v>
      </c>
      <c r="E10" s="34" t="s">
        <v>34</v>
      </c>
      <c r="F10" s="34" t="s">
        <v>34</v>
      </c>
      <c r="G10" s="34" t="s">
        <v>34</v>
      </c>
      <c r="H10" s="21" t="s">
        <v>35</v>
      </c>
    </row>
    <row r="11" spans="1:10" ht="0.75" hidden="1" customHeight="1" x14ac:dyDescent="0.3">
      <c r="A11" s="40"/>
      <c r="B11" s="40"/>
      <c r="C11" s="40"/>
      <c r="D11" s="41"/>
      <c r="E11" s="42"/>
      <c r="F11" s="42"/>
      <c r="G11" s="42"/>
      <c r="H11" s="42"/>
    </row>
    <row r="12" spans="1:10" ht="49.5" customHeight="1" x14ac:dyDescent="0.3">
      <c r="A12" s="14"/>
      <c r="B12" s="212" t="s">
        <v>44</v>
      </c>
      <c r="C12" s="212"/>
      <c r="D12" s="212"/>
      <c r="E12" s="214" t="s">
        <v>61</v>
      </c>
      <c r="F12" s="214"/>
      <c r="G12" s="214"/>
      <c r="H12" s="214"/>
    </row>
    <row r="14" spans="1:10" ht="29.25" customHeight="1" x14ac:dyDescent="0.3">
      <c r="A14" s="191"/>
      <c r="B14" s="191"/>
      <c r="C14" s="191"/>
      <c r="D14" s="191"/>
    </row>
  </sheetData>
  <mergeCells count="11">
    <mergeCell ref="B12:D12"/>
    <mergeCell ref="E12:H12"/>
    <mergeCell ref="A14:D14"/>
    <mergeCell ref="A9:A10"/>
    <mergeCell ref="F2:H2"/>
    <mergeCell ref="A4:H4"/>
    <mergeCell ref="A6:A7"/>
    <mergeCell ref="B6:B7"/>
    <mergeCell ref="C6:C7"/>
    <mergeCell ref="D6:G6"/>
    <mergeCell ref="H6:H7"/>
  </mergeCells>
  <pageMargins left="0.70866141732283472" right="0.70866141732283472" top="0.74803149606299213" bottom="0.55118110236220474"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4</vt:i4>
      </vt:variant>
    </vt:vector>
  </HeadingPairs>
  <TitlesOfParts>
    <vt:vector size="17" baseType="lpstr">
      <vt:lpstr>Подпр 2(+)(9)</vt:lpstr>
      <vt:lpstr>Планир Рез 2(+)(10)</vt:lpstr>
      <vt:lpstr>Методика 2(+)(11)</vt:lpstr>
      <vt:lpstr>Обосн 2(+)(12)</vt:lpstr>
      <vt:lpstr>12</vt:lpstr>
      <vt:lpstr>13</vt:lpstr>
      <vt:lpstr>14</vt:lpstr>
      <vt:lpstr>15</vt:lpstr>
      <vt:lpstr>16</vt:lpstr>
      <vt:lpstr>17</vt:lpstr>
      <vt:lpstr>Меропр 2(+)(13)</vt:lpstr>
      <vt:lpstr>Дорож 2(+)(14)</vt:lpstr>
      <vt:lpstr>Дорож 2(+)(15)</vt:lpstr>
      <vt:lpstr>'14'!Область_печати</vt:lpstr>
      <vt:lpstr>'15'!Область_печати</vt:lpstr>
      <vt:lpstr>'16'!Область_печати</vt:lpstr>
      <vt:lpstr>'17'!Область_печати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 Windows</cp:lastModifiedBy>
  <cp:lastPrinted>2017-08-02T12:51:53Z</cp:lastPrinted>
  <dcterms:created xsi:type="dcterms:W3CDTF">1996-10-08T23:32:33Z</dcterms:created>
  <dcterms:modified xsi:type="dcterms:W3CDTF">2017-10-09T14:01:13Z</dcterms:modified>
</cp:coreProperties>
</file>