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defaultThemeVersion="124226"/>
  <bookViews>
    <workbookView xWindow="120" yWindow="2100" windowWidth="9720" windowHeight="5340" activeTab="12"/>
  </bookViews>
  <sheets>
    <sheet name="Подпр 2(+)(9)" sheetId="15" r:id="rId1"/>
    <sheet name="Планир Рез 2(+)(10)" sheetId="16" r:id="rId2"/>
    <sheet name="Методика 2(+)(11)" sheetId="17" r:id="rId3"/>
    <sheet name="Обосн 2(+)(12)" sheetId="18" r:id="rId4"/>
    <sheet name="12" sheetId="7" state="hidden" r:id="rId5"/>
    <sheet name="13" sheetId="8" state="hidden" r:id="rId6"/>
    <sheet name="14" sheetId="9" state="hidden" r:id="rId7"/>
    <sheet name="15" sheetId="11" state="hidden" r:id="rId8"/>
    <sheet name="16" sheetId="12" state="hidden" r:id="rId9"/>
    <sheet name="17" sheetId="13" state="hidden" r:id="rId10"/>
    <sheet name="Меропр 2(+)(13)" sheetId="19" r:id="rId11"/>
    <sheet name="Дорож 2(+)(14)" sheetId="20" r:id="rId12"/>
    <sheet name="Дорож 2(+)(15)" sheetId="21" r:id="rId13"/>
  </sheets>
  <definedNames>
    <definedName name="_xlnm.Print_Area" localSheetId="6">'14'!$A$1:$H$9</definedName>
    <definedName name="_xlnm.Print_Area" localSheetId="7">'15'!$A$1:$H$10</definedName>
    <definedName name="_xlnm.Print_Area" localSheetId="8">'16'!$A$1:$H$10</definedName>
    <definedName name="_xlnm.Print_Area" localSheetId="9">'17'!$A$1:$H$10</definedName>
  </definedNames>
  <calcPr calcId="145621"/>
</workbook>
</file>

<file path=xl/calcChain.xml><?xml version="1.0" encoding="utf-8"?>
<calcChain xmlns="http://schemas.openxmlformats.org/spreadsheetml/2006/main">
  <c r="E58" i="18" l="1"/>
  <c r="E59" i="18"/>
  <c r="E60" i="18"/>
  <c r="E61" i="18"/>
  <c r="E57" i="18"/>
  <c r="E70" i="18"/>
  <c r="E22" i="18" s="1"/>
  <c r="E71" i="18"/>
  <c r="E23" i="18" s="1"/>
  <c r="E72" i="18"/>
  <c r="E73" i="18"/>
  <c r="E69" i="18"/>
  <c r="E64" i="18"/>
  <c r="E16" i="18" s="1"/>
  <c r="E65" i="18"/>
  <c r="E66" i="18"/>
  <c r="E67" i="18"/>
  <c r="E63" i="18"/>
  <c r="E17" i="18"/>
  <c r="E18" i="18"/>
  <c r="E19" i="18"/>
  <c r="E15" i="18"/>
  <c r="E24" i="18"/>
  <c r="E25" i="18"/>
  <c r="E28" i="18"/>
  <c r="E29" i="18"/>
  <c r="E30" i="18"/>
  <c r="E31" i="18"/>
  <c r="E27" i="18"/>
  <c r="E40" i="18"/>
  <c r="E41" i="18"/>
  <c r="E42" i="18"/>
  <c r="E43" i="18"/>
  <c r="E39" i="18"/>
  <c r="E68" i="18" l="1"/>
  <c r="E21" i="18"/>
  <c r="E33" i="18" l="1"/>
  <c r="E34" i="18"/>
  <c r="E35" i="18"/>
  <c r="E36" i="18"/>
  <c r="E37" i="18"/>
  <c r="E104" i="18"/>
  <c r="E103" i="18"/>
  <c r="E102" i="18"/>
  <c r="E101" i="18"/>
  <c r="E100" i="18"/>
  <c r="E99" i="18"/>
  <c r="E92" i="18"/>
  <c r="E91" i="18"/>
  <c r="E90" i="18"/>
  <c r="E89" i="18"/>
  <c r="E88" i="18"/>
  <c r="E87" i="18"/>
  <c r="E80" i="18"/>
  <c r="E79" i="18"/>
  <c r="E78" i="18"/>
  <c r="E77" i="18"/>
  <c r="E76" i="18"/>
  <c r="E75" i="18"/>
  <c r="E62" i="18"/>
  <c r="E50" i="18"/>
  <c r="E49" i="18"/>
  <c r="E48" i="18"/>
  <c r="E47" i="18"/>
  <c r="E46" i="18"/>
  <c r="E45" i="18"/>
  <c r="E38" i="18"/>
  <c r="E74" i="18" l="1"/>
  <c r="E56" i="18"/>
  <c r="E98" i="18"/>
  <c r="E12" i="18"/>
  <c r="E11" i="18"/>
  <c r="E86" i="18"/>
  <c r="E44" i="18"/>
  <c r="E20" i="18"/>
  <c r="E10" i="18"/>
  <c r="E13" i="18"/>
  <c r="E26" i="18"/>
  <c r="E9" i="18"/>
  <c r="E32" i="18"/>
  <c r="F55" i="19"/>
  <c r="F54" i="19"/>
  <c r="F53" i="19"/>
  <c r="F52" i="19"/>
  <c r="K51" i="19"/>
  <c r="J51" i="19"/>
  <c r="I51" i="19"/>
  <c r="H51" i="19"/>
  <c r="G51" i="19"/>
  <c r="E51" i="19"/>
  <c r="E14" i="18" l="1"/>
  <c r="E8" i="18"/>
  <c r="F51" i="19"/>
  <c r="F50" i="19" l="1"/>
  <c r="F49" i="19"/>
  <c r="F48" i="19"/>
  <c r="F47" i="19"/>
  <c r="K46" i="19"/>
  <c r="J46" i="19"/>
  <c r="I46" i="19"/>
  <c r="H46" i="19"/>
  <c r="G46" i="19"/>
  <c r="E46" i="19"/>
  <c r="F44" i="19"/>
  <c r="F43" i="19"/>
  <c r="F42" i="19"/>
  <c r="F41" i="19"/>
  <c r="K40" i="19"/>
  <c r="J40" i="19"/>
  <c r="I40" i="19"/>
  <c r="H40" i="19"/>
  <c r="G40" i="19"/>
  <c r="E40" i="19"/>
  <c r="F39" i="19"/>
  <c r="F38" i="19"/>
  <c r="F37" i="19"/>
  <c r="F36" i="19"/>
  <c r="K35" i="19"/>
  <c r="J35" i="19"/>
  <c r="I35" i="19"/>
  <c r="H35" i="19"/>
  <c r="G35" i="19"/>
  <c r="E35" i="19"/>
  <c r="F34" i="19"/>
  <c r="F33" i="19"/>
  <c r="F32" i="19"/>
  <c r="F31" i="19"/>
  <c r="K30" i="19"/>
  <c r="J30" i="19"/>
  <c r="I30" i="19"/>
  <c r="H30" i="19"/>
  <c r="G30" i="19"/>
  <c r="E30" i="19"/>
  <c r="F29" i="19"/>
  <c r="F28" i="19"/>
  <c r="F27" i="19"/>
  <c r="F26" i="19"/>
  <c r="K25" i="19"/>
  <c r="J25" i="19"/>
  <c r="I25" i="19"/>
  <c r="H25" i="19"/>
  <c r="G25" i="19"/>
  <c r="E25" i="19"/>
  <c r="F23" i="19"/>
  <c r="F22" i="19"/>
  <c r="F21" i="19"/>
  <c r="F20" i="19"/>
  <c r="K19" i="19"/>
  <c r="J19" i="19"/>
  <c r="I19" i="19"/>
  <c r="H19" i="19"/>
  <c r="G19" i="19"/>
  <c r="E19" i="19"/>
  <c r="F18" i="19"/>
  <c r="F17" i="19"/>
  <c r="F16" i="19"/>
  <c r="F15" i="19"/>
  <c r="K14" i="19"/>
  <c r="J14" i="19"/>
  <c r="I14" i="19"/>
  <c r="H14" i="19"/>
  <c r="G14" i="19"/>
  <c r="E14" i="19"/>
  <c r="F12" i="19"/>
  <c r="F11" i="19"/>
  <c r="J8" i="19"/>
  <c r="I8" i="19"/>
  <c r="F10" i="19"/>
  <c r="F9" i="19"/>
  <c r="K8" i="19"/>
  <c r="G8" i="19"/>
  <c r="E8" i="19"/>
  <c r="J16" i="15"/>
  <c r="J15" i="15"/>
  <c r="J14" i="15"/>
  <c r="J13" i="15"/>
  <c r="I12" i="15"/>
  <c r="H12" i="15"/>
  <c r="G12" i="15"/>
  <c r="F12" i="15"/>
  <c r="E12" i="15"/>
  <c r="F35" i="19" l="1"/>
  <c r="F46" i="19"/>
  <c r="F30" i="19"/>
  <c r="F40" i="19"/>
  <c r="F25" i="19"/>
  <c r="F19" i="19"/>
  <c r="F14" i="19"/>
  <c r="F8" i="19"/>
  <c r="H8" i="19"/>
  <c r="J12" i="15"/>
</calcChain>
</file>

<file path=xl/sharedStrings.xml><?xml version="1.0" encoding="utf-8"?>
<sst xmlns="http://schemas.openxmlformats.org/spreadsheetml/2006/main" count="601" uniqueCount="204">
  <si>
    <t>Расходы  (тыс. рублей)</t>
  </si>
  <si>
    <t>Итого</t>
  </si>
  <si>
    <t>Источник финансирования</t>
  </si>
  <si>
    <t>№ п/п</t>
  </si>
  <si>
    <t>Планируемое значение показателя по годам реализации</t>
  </si>
  <si>
    <t>1.</t>
  </si>
  <si>
    <t>Задачи, направленные на достижение цели</t>
  </si>
  <si>
    <t>Планируемые результаты реализации подпрограммы:</t>
  </si>
  <si>
    <t>Средства бюджета Московской области</t>
  </si>
  <si>
    <t>Мероприятия по реализации подпрограммы</t>
  </si>
  <si>
    <t>Источники финансирования</t>
  </si>
  <si>
    <t>Объем финансирования по годам, (тыс. руб.)</t>
  </si>
  <si>
    <t>Срок исполнения мероприятия</t>
  </si>
  <si>
    <t xml:space="preserve">Ответственный за         
выполнение мероприятия подпрограммы        </t>
  </si>
  <si>
    <t>Наименование подпрограммы</t>
  </si>
  <si>
    <t xml:space="preserve">Муниципальный заказчик подпрограммы </t>
  </si>
  <si>
    <t>Отчетный (базовый) период</t>
  </si>
  <si>
    <t>Источник финансирования подпрограммы по годам реализации и главным распорядителям бюджетных средств, в том числе по годам:</t>
  </si>
  <si>
    <t>Главный распорядитель бюджетных средств</t>
  </si>
  <si>
    <t>Планируемый объем финансирования на решение данной задачи (тыс.руб.)</t>
  </si>
  <si>
    <t>Результаты выполнения мероприятия подпрограммы</t>
  </si>
  <si>
    <t>%</t>
  </si>
  <si>
    <t>авто-час</t>
  </si>
  <si>
    <t>единица измерения:</t>
  </si>
  <si>
    <t>№
п/п</t>
  </si>
  <si>
    <t>Перечень стандартных процедур, обеспечивающих выполнение основного мероприятия, с указанием предельных сроков их исполнения</t>
  </si>
  <si>
    <t>Ответственный исполнитель (управление, отдел, должность, ФИО)</t>
  </si>
  <si>
    <t>Результат исполнения</t>
  </si>
  <si>
    <t>I квартал</t>
  </si>
  <si>
    <t>II квартал</t>
  </si>
  <si>
    <t>III квартал</t>
  </si>
  <si>
    <t>IV квартал</t>
  </si>
  <si>
    <t xml:space="preserve">Проведение процедуры закупок для муниципальных нужд в рамках плана закупок  </t>
  </si>
  <si>
    <t>Наименование задачи</t>
  </si>
  <si>
    <t>₊</t>
  </si>
  <si>
    <t>Поддерживание соответствия потребительских свойств  дорог общего пользования местного значения, элементов обустройства и дорожных сооружений нормативным требованиям,  обеспечение безопасности дорожного движения</t>
  </si>
  <si>
    <t>Поддерживание соответствия потребительских свойств  дорог общего пользования местного значения, элементов обустройства  (2257м²) нормативным требованиям, обеспечение безопасности дорожного движения</t>
  </si>
  <si>
    <t>2017 год</t>
  </si>
  <si>
    <t>2018 год</t>
  </si>
  <si>
    <t>ИТОГО ПО ПОДПРОГРАММЕ:</t>
  </si>
  <si>
    <t>₋</t>
  </si>
  <si>
    <t xml:space="preserve">Популяризация общественной жизни города среди жетелей городского округа Химки путем участия в общественно-массовых мероприятиях. </t>
  </si>
  <si>
    <t xml:space="preserve">  Директор  МБУ "Химдор" Викулов В.Ф.</t>
  </si>
  <si>
    <t xml:space="preserve">  Директор  МБУ "Химдор"                           Викулов В.Ф.</t>
  </si>
  <si>
    <t xml:space="preserve">Заместитель Главы Администрации городского округа
</t>
  </si>
  <si>
    <t>─</t>
  </si>
  <si>
    <t xml:space="preserve">Всего: </t>
  </si>
  <si>
    <t>2017 г.</t>
  </si>
  <si>
    <t>2018 г.</t>
  </si>
  <si>
    <t>Всего</t>
  </si>
  <si>
    <t>2019 год</t>
  </si>
  <si>
    <t>2020 год</t>
  </si>
  <si>
    <t>2021 год</t>
  </si>
  <si>
    <t>2017-2021</t>
  </si>
  <si>
    <t>2017 год (контрольный срок)</t>
  </si>
  <si>
    <t>2019 г.</t>
  </si>
  <si>
    <t>2020 г.</t>
  </si>
  <si>
    <t>2021 г.</t>
  </si>
  <si>
    <t>Фактический результат исполнения</t>
  </si>
  <si>
    <t>Причины невыполнения</t>
  </si>
  <si>
    <r>
      <rPr>
        <b/>
        <sz val="12"/>
        <rFont val="Times New Roman"/>
        <family val="1"/>
        <charset val="204"/>
      </rPr>
      <t xml:space="preserve">Показатель 2                                      </t>
    </r>
    <r>
      <rPr>
        <sz val="12"/>
        <rFont val="Times New Roman"/>
        <family val="1"/>
        <charset val="204"/>
      </rPr>
      <t xml:space="preserve">                                                                                                 Доля муниципальных маршрутов решулярных перевозок по регулируемым тарифам в общем количестве муниципальных маршрутов регулярных перевозок городского округа (муниципального района) на конец года</t>
    </r>
  </si>
  <si>
    <t xml:space="preserve"> ________________/А.В. Виноградов/
</t>
  </si>
  <si>
    <t xml:space="preserve">Отдел бюджетного планирования, муниципальных программ и услуг Управления ЖКХиБ Администрации городского округа Химки                                        </t>
  </si>
  <si>
    <t>Приложение №12
к муниципальной программе городского округа Химки Московской области</t>
  </si>
  <si>
    <t xml:space="preserve"> «Развитие и функционирование дорожно-транспортного комплекса городского округа Химки» </t>
  </si>
  <si>
    <t>Приложение №13
к муниципальной программе городского округа Химки Московской области</t>
  </si>
  <si>
    <t>Приложение №14
к муниципальной программе городского округа Химки Московской области</t>
  </si>
  <si>
    <t>1.1.1</t>
  </si>
  <si>
    <t>2.</t>
  </si>
  <si>
    <t>3.1.1</t>
  </si>
  <si>
    <r>
      <rPr>
        <b/>
        <sz val="12"/>
        <rFont val="Times New Roman"/>
        <family val="1"/>
        <charset val="204"/>
      </rPr>
      <t xml:space="preserve">Показатель 4                                      </t>
    </r>
    <r>
      <rPr>
        <sz val="12"/>
        <rFont val="Times New Roman"/>
        <family val="1"/>
        <charset val="204"/>
      </rPr>
      <t xml:space="preserve">                                                                                                 Дефицит парковочных мест на парковках общего пользования</t>
    </r>
  </si>
  <si>
    <r>
      <rPr>
        <b/>
        <sz val="12"/>
        <rFont val="Times New Roman"/>
        <family val="1"/>
        <charset val="204"/>
      </rPr>
      <t xml:space="preserve">Показатель 5                                      </t>
    </r>
    <r>
      <rPr>
        <sz val="12"/>
        <rFont val="Times New Roman"/>
        <family val="1"/>
        <charset val="204"/>
      </rPr>
      <t xml:space="preserve">                                                                                                 Плановое количество парковочных мест на парковках общего пользования</t>
    </r>
  </si>
  <si>
    <r>
      <rPr>
        <b/>
        <sz val="12"/>
        <rFont val="Times New Roman"/>
        <family val="1"/>
        <charset val="204"/>
      </rPr>
      <t xml:space="preserve">Показатель 6                                      </t>
    </r>
    <r>
      <rPr>
        <sz val="12"/>
        <rFont val="Times New Roman"/>
        <family val="1"/>
        <charset val="204"/>
      </rPr>
      <t xml:space="preserve">                                                                                                 Фактическое количество парковочных мест на парковках общего пользования</t>
    </r>
  </si>
  <si>
    <r>
      <rPr>
        <b/>
        <sz val="12"/>
        <rFont val="Times New Roman"/>
        <family val="1"/>
        <charset val="204"/>
      </rPr>
      <t xml:space="preserve">Показатель 7                                      </t>
    </r>
    <r>
      <rPr>
        <sz val="12"/>
        <rFont val="Times New Roman"/>
        <family val="1"/>
        <charset val="204"/>
      </rPr>
      <t xml:space="preserve">                                                                                                 Фактическое количество парковочных мест на перехватывающих парковках</t>
    </r>
  </si>
  <si>
    <r>
      <rPr>
        <b/>
        <sz val="11"/>
        <rFont val="Times New Roman"/>
        <family val="1"/>
        <charset val="204"/>
      </rPr>
      <t xml:space="preserve">Показатель 3
</t>
    </r>
    <r>
      <rPr>
        <sz val="11"/>
        <rFont val="Times New Roman"/>
        <family val="1"/>
        <charset val="204"/>
      </rPr>
      <t xml:space="preserve">Предоставление населению бесплатных маршрутов во время проведения выездных массовых мероприятий      </t>
    </r>
  </si>
  <si>
    <t>Фактическое количество поездок на перевозку пассажиров будет 
определяться по мере возникновения необходимости  (при транспортном обеспечении мероприятий федерального, регионального и местного значения, проводимых на территории городского округа Химки Московской области )</t>
  </si>
  <si>
    <t>Строительство (реконструкция) объектов транспортной инфраструктуры</t>
  </si>
  <si>
    <t>Организация транспортного обслуживания населения автомобильным транспортом</t>
  </si>
  <si>
    <t xml:space="preserve">
"Дорожная карта" по выполнению основного мероприятия "Строительство и реконструкция сети автомобильных дорог, мостов и путепроводов" подпрограммы «Дороги Подмосковья» муниципальной программы городского округа Химки Московской области «Развитие и функционирование дорожно-транспортного комплекса городского округа Химки» </t>
  </si>
  <si>
    <t xml:space="preserve">"Дорожная карта" по выполнению основного мероприятия  "Ремонт автомобильных дорог, дворовых территорий и проездов к многоквартирным домам" подпрограммы  «Дороги Подмосковья» муниципальной программы городского округа Химки Московской области «Развитие и функционирование дорожно-транспортного комплекса городского округа Химки» </t>
  </si>
  <si>
    <t xml:space="preserve">Определение границ земельных участков, свободных от застройки, не обремененных правами третьих лиц, разработка и утверждение дорожной карты передачи земельных участков под строительство парковок, реализация подпрограммы </t>
  </si>
  <si>
    <t xml:space="preserve">Отдел транспорта и связи  управления развития промышленности, транспорта и связи Администрации городского округа Химки Московской области , начальник отдела транспорта и связи  управления развития промышленности, транспорта и связи Гаврилов Денис Валерьевич </t>
  </si>
  <si>
    <t xml:space="preserve"> _______________/А.В. Виноградов/
</t>
  </si>
  <si>
    <t>Сокращение дефицита парковочных мест в городском округе Химки на 2017 год</t>
  </si>
  <si>
    <t>Увеличение количества транспортных средств, работающих по муниципальным маршрутам регулярных перевозок по регулируемым тарифам.  Увеличение объема транспортной работы по муниципальным маршрутам регулярных перевозок по регулируемым тарифам, доведение его до 84 тыс.авточасов. Увеличение количества перевозимых пассажиров по муниципальным маршрутам регулярных перевозок по регулируемым маршрутам, доведение их общего количества до  11786,7 тыс.чел.   Предоставление транспортных услуг населению электрическим транспортом. Организация транспортного обслуживания населения автомобильным транспортом. Организация транспортного обслуживания автомобильным транспортом в соответствии с муниципальными контрактами на оказание услуг по перевозке пассажиров</t>
  </si>
  <si>
    <t>Приложение №15
к муниципальной программе городского округа Химки Московской области</t>
  </si>
  <si>
    <t>Приложение №16
к муниципальной программе городского округа Химки Московской области</t>
  </si>
  <si>
    <t>"Дорожная карта" по выполнению основного мероприятия  "Организация парковкок  на территории городского округа Химки" подпрограммы "Пассажирский транспорт общего пользования" муниципальной программы городского округа Химки Московской области «Развитие и функционирование дорожно-транспортного комплекса городского округа Химки»</t>
  </si>
  <si>
    <t xml:space="preserve">
"Дорожная карта" по выполнению основного мероприятия  "Организация транспортного обслуживания населения в соответствии с муниципальными контрактами и договорами на оказание услуг по перевозке пассажиров" подпрограммы "Пассажирский транспорт общего пользования" муниципальной программы городского округа Химки Московской области «Развитие и функционирование дорожно-транспортного комплекса городского округа Химки»</t>
  </si>
  <si>
    <t xml:space="preserve">"Дорожная карта" по выполнению основного мероприятия  "Обеспечение безопасного поведения на дорогах городского округа" подпрограммы "Безопасность дорожного движения" муниципальной программы городского округа Химки Московской области «Развитие и функционирование дорожно-транспортного комплекса городского округа Химки» </t>
  </si>
  <si>
    <t xml:space="preserve">"Дорожная карта" по выполнению основного мероприятия   "Устройство маршрутов активного отдыха" подпрограммы "Безопасность дорожного движения" муниципальной программы городского округа Химки Московской области «Развитие и функционирование дорожно-транспортного комплекса городского округа Химки» </t>
  </si>
  <si>
    <t>Увеличение веломаршрутной сети в городском округе, создание маршрутов активного отдыха на территории городского округа Химки.</t>
  </si>
  <si>
    <t>№</t>
  </si>
  <si>
    <t>Наименование показателя эффективности реализации подпрограммы муниципальной программы</t>
  </si>
  <si>
    <t>Единица измерения</t>
  </si>
  <si>
    <t>Методика расчета показателя</t>
  </si>
  <si>
    <t>Статистические источники получения информации</t>
  </si>
  <si>
    <t>Периодичность представления</t>
  </si>
  <si>
    <t>Ежеквартально</t>
  </si>
  <si>
    <t>Управление жилищно-коммунального хозяйства и благоустройства Администрации</t>
  </si>
  <si>
    <r>
      <t xml:space="preserve">Показатель 1                                                                                                                                       </t>
    </r>
    <r>
      <rPr>
        <sz val="10"/>
        <rFont val="Times New Roman"/>
        <family val="1"/>
        <charset val="204"/>
      </rPr>
      <t>Дефицит парковочных мест на парковках общего пользования</t>
    </r>
  </si>
  <si>
    <r>
      <rPr>
        <b/>
        <sz val="10"/>
        <rFont val="Times New Roman"/>
        <family val="1"/>
        <charset val="204"/>
      </rPr>
      <t>Показатель 2</t>
    </r>
    <r>
      <rPr>
        <sz val="10"/>
        <rFont val="Times New Roman"/>
        <family val="1"/>
        <charset val="204"/>
      </rPr>
      <t xml:space="preserve">                                                                                                                                       Плановое количество парковочных мест на парковках общего пользования</t>
    </r>
  </si>
  <si>
    <r>
      <rPr>
        <b/>
        <sz val="10"/>
        <rFont val="Times New Roman"/>
        <family val="1"/>
        <charset val="204"/>
      </rPr>
      <t xml:space="preserve">Показатель 3     </t>
    </r>
    <r>
      <rPr>
        <sz val="10"/>
        <rFont val="Times New Roman"/>
        <family val="1"/>
        <charset val="204"/>
      </rPr>
      <t xml:space="preserve">                                                                                                                                  Фактическое количество парковочных мест на парковках общего пользования</t>
    </r>
  </si>
  <si>
    <r>
      <rPr>
        <b/>
        <sz val="10"/>
        <rFont val="Times New Roman"/>
        <family val="1"/>
        <charset val="204"/>
      </rPr>
      <t xml:space="preserve">Показатель 4 </t>
    </r>
    <r>
      <rPr>
        <sz val="10"/>
        <rFont val="Times New Roman"/>
        <family val="1"/>
        <charset val="204"/>
      </rPr>
      <t xml:space="preserve">                                                                                                                                      Фактическое количество парковочных мест на перехватывающих парковках</t>
    </r>
  </si>
  <si>
    <r>
      <rPr>
        <b/>
        <sz val="10"/>
        <rFont val="Times New Roman"/>
        <family val="1"/>
        <charset val="204"/>
      </rPr>
      <t xml:space="preserve">Показатель 5                      </t>
    </r>
    <r>
      <rPr>
        <sz val="10"/>
        <rFont val="Times New Roman"/>
        <family val="1"/>
        <charset val="204"/>
      </rPr>
      <t xml:space="preserve">                          Доля поездок, оплаченных с использованием  единых транспортных карт в общем количестве оплаченных пассажирами поездок на конец года</t>
    </r>
  </si>
  <si>
    <r>
      <rPr>
        <b/>
        <sz val="10"/>
        <rFont val="Times New Roman"/>
        <family val="1"/>
        <charset val="204"/>
      </rPr>
      <t xml:space="preserve">Показатель 6                                               </t>
    </r>
    <r>
      <rPr>
        <sz val="10"/>
        <rFont val="Times New Roman"/>
        <family val="1"/>
        <charset val="204"/>
      </rPr>
      <t xml:space="preserve">Предоставление населению бесплатных маршрутов во время проведения выездных массовых мероприятий      </t>
    </r>
  </si>
  <si>
    <t>Оценивается динамика изменения нехватки  парковочных машино-мест на парковках общего пользования городского округа Химки
Рассчитывается по формуле:
D = (Nн - Nо) / Nн * 100% , где:
Nн = H * S / 1000 , где:
H - норматив градостроительства, соответствующий норме в 420 машиномест на 1000 жителей;
S - количество жителей муниципального обрзования;
Nо - Общее фактическое количество машиномест на территории муниципального образования.</t>
  </si>
  <si>
    <t>Закладвается динамика планового изменения количества парковочных мест на парковках общего пользования.
Методика расчета показателя:
Рассчитывается по формуле:
 Nн = H * S / 1000 , где:
H - норматив градостроительства, соответствующий норме в 420 машиномест на 1000 жителей;
S - количество жителей муниципального обрзования;
Nо - Общее фактическое количество машиномест на территории муниципального образования.</t>
  </si>
  <si>
    <t>Оценивается динамика изменения количества парковочных мест на парковках общего пользования.
Методика расчета показателя:
Рассчитывается по формуле:
Nо = Общее фактическое количество машиномест на территории муниципального образования.</t>
  </si>
  <si>
    <t>Оценивается динамика изменения количества парковочных мест на перехватывающих парковках.
Методика расчета показателя:
Рассчитывается по формуле:
Nпп = Общее фактическое количество парковочных мест на перехватывающих парковках.</t>
  </si>
  <si>
    <t xml:space="preserve">Оценивается фактическое время предоставления населению бесплатных маршрутов во время проведения выездных массовых мероприятий.      
Методика расчета показателя:
Рассчитывается по формуле:
Nпп =количество часов предоставления населению бесплатных маршрутов во время проведения выездных массовых мероприятий.      
</t>
  </si>
  <si>
    <t xml:space="preserve">Оценивается динамика увеличения доли поездок, оплаченных с использованием  единых транспортных карт в общем количестве оплаченных пассажирами поездок на конец года на территории муниципального образования.
Рассчитывается по формуле:
∆T= 1- Tк / Tо , где:
Tк – количество поездок, оплаченных с использованием  единых транспортных карт.
T - общее количество  оплаченных пассажирами поездок </t>
  </si>
  <si>
    <r>
      <t xml:space="preserve">Показатель 7                                                                                                                                       </t>
    </r>
    <r>
      <rPr>
        <sz val="10"/>
        <rFont val="Times New Roman"/>
        <family val="1"/>
        <charset val="204"/>
      </rPr>
      <t>Доля муниципальных маршрутов регулярных перевозок по регулируемым тарифам в общем количестве муниципальных маршрутов регулярных перевозок городского округа (муниципального района) на конец года</t>
    </r>
  </si>
  <si>
    <t>Повышение уровня качества и доступности транспортных услуг для населения: оптимизация маршрутной сети, обновление подвижного состава, создание безналичной оплаты проезда</t>
  </si>
  <si>
    <t xml:space="preserve">Управление жилищно-коммунального хозяйства и благоустройства Администрации </t>
  </si>
  <si>
    <t>м/м</t>
  </si>
  <si>
    <r>
      <rPr>
        <b/>
        <sz val="12"/>
        <rFont val="Times New Roman"/>
        <family val="1"/>
        <charset val="204"/>
      </rPr>
      <t xml:space="preserve">Показатель 8   </t>
    </r>
    <r>
      <rPr>
        <sz val="12"/>
        <rFont val="Times New Roman"/>
        <family val="1"/>
        <charset val="204"/>
      </rPr>
      <t xml:space="preserve">                                                                                                                                Доля перевозчиков - юридических лиц, созданных без участия средств регионального и муниципального бюджетов, со средним уровнем применения единых транспортных карт за проезд не менее 20%</t>
    </r>
  </si>
  <si>
    <t xml:space="preserve">Оценивается динамика увеличения доля перевозчиков - юридических лиц, созданных без участия средств регионального и муниципального бюджетов, со средним уровнем применения единых транспортных карт за проезд не менее 20%.
Рассчитывается по формуле:
∆Z= Zu / Zо*100 , где:
Zu – количество перевозчиков - юридических лиц, созданных без участия средств регионального и муниципального бюджетов, со средним уровнем применения единых транспортных карт за проезд не менее 20%.
Zo - общее количество перевозчиков муниципальных маршрутов регулярных перевозок на территории городского округа. </t>
  </si>
  <si>
    <r>
      <t xml:space="preserve">Показатель 8        </t>
    </r>
    <r>
      <rPr>
        <sz val="10"/>
        <rFont val="Times New Roman"/>
        <family val="1"/>
        <charset val="204"/>
      </rPr>
      <t xml:space="preserve">                                                                                                                                 Доля перевозчиков - юридических лиц, созданных без участия средств регионального и муниципального бюджетов, со средним уровнем применения единых транспортных карт за проезд не менее 20%</t>
    </r>
  </si>
  <si>
    <r>
      <rPr>
        <b/>
        <sz val="12"/>
        <rFont val="Times New Roman"/>
        <family val="1"/>
        <charset val="204"/>
      </rPr>
      <t xml:space="preserve">Показатель 1                                      </t>
    </r>
    <r>
      <rPr>
        <sz val="12"/>
        <rFont val="Times New Roman"/>
        <family val="1"/>
        <charset val="204"/>
      </rPr>
      <t xml:space="preserve">                                                                                                 Доля поездок, оплаченных с использованием  единых транспортных карт, в общем количестве оплаченных пассажирами поездок на конец года</t>
    </r>
  </si>
  <si>
    <t>Средства Федерального бюджета</t>
  </si>
  <si>
    <t>Форма отчетности использования  ООО "Единая транспортная карта"</t>
  </si>
  <si>
    <t xml:space="preserve">Оценивается динамика увеличения муниципальных маршрутов регулярных перевозок по регулируемым тарифам в общем количестве муниципальных маршрутов регулярных перевозок городского округа на конец года.
Рассчитывается по формуле:
∆P= 1- Pк / Pо , где:
Pк – количество маршрутов регулярных перевозок по регулируемым тарифам .
P - количество муниципальных маршрутов регулярных перевозок на территории городского округа. 
По состоянию на начало реализации муниципальной порграммы в городском округе Химки 20 муниципальных маршрутов, из них 11 по регулируемым тарифам. </t>
  </si>
  <si>
    <t>Приложение № 11
к муниципальной программе</t>
  </si>
  <si>
    <t xml:space="preserve">
Предоставление маршрутов автомобильным транспортом - 7 шт.
</t>
  </si>
  <si>
    <t>Предоставление маршрутов электрическим транспортом - 6 шт.</t>
  </si>
  <si>
    <t>Приобретение низкопольных короткобазных автобусов общественного транспорта</t>
  </si>
  <si>
    <t>Увеличение машиномест на  парковках общего пользования</t>
  </si>
  <si>
    <t>Всего, в том числе;</t>
  </si>
  <si>
    <t>Средства бюджета городского округа Химки</t>
  </si>
  <si>
    <t>Внебюджетные источники</t>
  </si>
  <si>
    <t>Приложение № 9   
к муниципальной программе городского округа Химки</t>
  </si>
  <si>
    <t>Паспорт подпрограммы «Пассажирский транспорт общего пользования» муниципальной программы «Развитие и функционирование дорожно-транспортного комплекса городского округа Химки» на  2017-2021 годы</t>
  </si>
  <si>
    <t xml:space="preserve">«Пассажирский транспорт общего пользования» </t>
  </si>
  <si>
    <t>Количественные и/или качественные показатели, характеризующие достижение цели и решение задач</t>
  </si>
  <si>
    <t>Базовое значение
показателя (на начало
реализации
подпрограммы)</t>
  </si>
  <si>
    <t>Приложение № 10   
к муниципальной программе городского округа Химки</t>
  </si>
  <si>
    <t xml:space="preserve">Фактическое количество поездок на перевозку пассажиров будет  определяться по мере возникновения необходимости  (при транспортном обеспечении мероприятий федерального, регионального и местного значения, проводимых на территории городского округа Химки Московской области )
</t>
  </si>
  <si>
    <t>Методика расчета значений показателей эффективности реализации подпрограммы подпрограммы «Пассажирский транспорт общего пользования»  муниципальной  программы «Развитие и функционирование дорожно-транспортного комплекса городского округа Химки» на  2017-2021 годы</t>
  </si>
  <si>
    <t>Федеральная служба Государственной статистики
Форма "Численность населения Российской Федерации 
по муниципальным образованиям"; Сводная отчетнось отдела транспорта и связи  управления развития промышленности, транспорта и связи Администрации "общее количество парковочных мест в г.о. Химки"</t>
  </si>
  <si>
    <t>Форма отчетности Федеральной службы Государственной статистики "Численность населения Российской Федерации 
по муниципальным образованиям"</t>
  </si>
  <si>
    <t>Сводная отчетнось отдела транспорта и связи  управления развития промышленности, транспорта и связи Администрации "общее количество парковочных мест в г.о. Химки"</t>
  </si>
  <si>
    <t>Форма КС-2 к муниципальному контракту. Акт о приемке выполненных работ</t>
  </si>
  <si>
    <t>Форма "Реестр маршрутов регулярных перевозок проходящих по территории городского округа Химки" отдела транспорта и связи  управления развития промышленности, транспорта и связи Администрации городского округа Химки Московской области</t>
  </si>
  <si>
    <t>Наименование мероприятия подпрограммы</t>
  </si>
  <si>
    <t>Расчет необходимых финансовых ресурсов на реализацию мероприятия</t>
  </si>
  <si>
    <t xml:space="preserve">Общий объем финансовых ресурсов, необходимых для реализации мероприятия, в том числе по годам     </t>
  </si>
  <si>
    <t>Эксплуатационные расходы, возникающие в результате реализации мероприятия</t>
  </si>
  <si>
    <r>
      <t xml:space="preserve">Приложение № 12
к муниципальной программе </t>
    </r>
    <r>
      <rPr>
        <b/>
        <sz val="11"/>
        <rFont val="Times New Roman"/>
        <family val="1"/>
        <charset val="204"/>
      </rPr>
      <t xml:space="preserve"> </t>
    </r>
  </si>
  <si>
    <t>Обоснование финансовых ресурсов, необходимых для реализации мероприятий подпрограммы  «Пассажирский транспорт общего пользования» муниципальной  программы «Развитие и функционирование дорожно-транспортного комплекса городского округа Химки» на  2017-2021 годы</t>
  </si>
  <si>
    <t>Объем
финансирования в 2016 году
(тыс. руб)</t>
  </si>
  <si>
    <t xml:space="preserve">Всего 
(тыс. руб.)        </t>
  </si>
  <si>
    <t>Средства бюджета
Московской области</t>
  </si>
  <si>
    <t>Увеличение парковочных мест</t>
  </si>
  <si>
    <t>Перечень  мероприятий подпрограммы «Пассажирский транспорт общего пользования»  муниципальной программы «Развитие и функционирование дорожно-транспортного комплекса городского округа Химки» 
на  2017-2021 годы</t>
  </si>
  <si>
    <t>Приложение № 13
к муниципальной программе</t>
  </si>
  <si>
    <r>
      <rPr>
        <b/>
        <sz val="10"/>
        <rFont val="Times New Roman"/>
        <family val="1"/>
        <charset val="204"/>
      </rPr>
      <t>Задача 1.</t>
    </r>
    <r>
      <rPr>
        <sz val="10"/>
        <rFont val="Times New Roman"/>
        <family val="1"/>
        <charset val="204"/>
      </rPr>
      <t xml:space="preserve">
Строительство (реконструкция) объектов транспортной инфраструктуры</t>
    </r>
  </si>
  <si>
    <r>
      <rPr>
        <b/>
        <sz val="10"/>
        <rFont val="Times New Roman"/>
        <family val="1"/>
        <charset val="204"/>
      </rPr>
      <t>Задача 2.</t>
    </r>
    <r>
      <rPr>
        <sz val="10"/>
        <rFont val="Times New Roman"/>
        <family val="1"/>
        <charset val="204"/>
      </rPr>
      <t xml:space="preserve">
Повышение уровня качества и доступности транспортных услуг для населения: оптимизация маршрутной сети, обновление подвижного состава, создание безналичной оплаты проезда</t>
    </r>
  </si>
  <si>
    <t>Основное мероприятие 1. Организация парковок  на территории городского округа Химки</t>
  </si>
  <si>
    <t>Основное мероприятие 2. Организация транспортного обслуживания населения в соответствии с муниципальными контрактами и договорами на оказание услуг по перевозке пассажиров</t>
  </si>
  <si>
    <t>2.1.1</t>
  </si>
  <si>
    <t xml:space="preserve">Приобретение низкопольных короткобазных автобусов общественного транспорта, дополнительных комплектов резины и оборудования для транспортного обслуживания населения на муниципальных маршрутах регулярных перевозок по регулируемым тарифам       </t>
  </si>
  <si>
    <t>2.1.2</t>
  </si>
  <si>
    <t>Предоставление транспортных услуг населению электрическим транспортом</t>
  </si>
  <si>
    <t>Предоставление транспортных услуг населению автомобильным транспортом</t>
  </si>
  <si>
    <t>2.1.3</t>
  </si>
  <si>
    <r>
      <rPr>
        <b/>
        <sz val="10"/>
        <rFont val="Times New Roman"/>
        <family val="1"/>
        <charset val="204"/>
      </rPr>
      <t>Задача 3.</t>
    </r>
    <r>
      <rPr>
        <sz val="10"/>
        <rFont val="Times New Roman"/>
        <family val="1"/>
        <charset val="204"/>
      </rPr>
      <t xml:space="preserve">
Организация транспортного обслуживания населения автомобильным транспортом</t>
    </r>
  </si>
  <si>
    <t>3.</t>
  </si>
  <si>
    <t>Организация транспортного обслуживания автомобильным транспортом в соответствии с муниципальными контрактами на оказание услуг по перевозке пассажиров</t>
  </si>
  <si>
    <t xml:space="preserve">«Развитие и функционирование дорожно-транспортного комплекса городского округа Химки» </t>
  </si>
  <si>
    <t>Планируемый результат исполнения</t>
  </si>
  <si>
    <t>Проведение процедуры закупок для муниципальных нужд в рамках плана закупок</t>
  </si>
  <si>
    <t xml:space="preserve"> +</t>
  </si>
  <si>
    <t>Временно исполняющий обязанности заместителя Главы Администрации городского округа</t>
  </si>
  <si>
    <t>________________/Э.Д. Джиоев/</t>
  </si>
  <si>
    <t>Приложение № 14   
к муниципальной программе городского округа Химки</t>
  </si>
  <si>
    <t>«Дорожная карта» по выполнению основного мероприятия «Организация парковок  на территории городского округа Химки», подпрограммы «Пассажирский транспорт общего пользования» муниципальной программы городского округа Химки Московской области «Развитие и функционирование дорожно-транспортного комплекса городского округа Химки» на 2017-2021 годы</t>
  </si>
  <si>
    <t xml:space="preserve"> -</t>
  </si>
  <si>
    <t xml:space="preserve"> Управление инвестиций и инноваций Администрации,
начальник управления
Лысенко К.Е. </t>
  </si>
  <si>
    <t>Приложение № 15   
к муниципальной программе городского округа Химки</t>
  </si>
  <si>
    <t>«Дорожная карта» по выполнению основного мероприятия «Организация транспортного обслуживания населения в соответствии с муниципальными контрактами и договорами на оказание услуг по перевозке пассажиров», подпрограммы «Пассажирский транспорт общего пользования» муниципальной программы городского округа Химки Московской области «Развитие и функционирование дорожно-транспортного комплекса городского округа Химки» на 2017-2021 годы</t>
  </si>
  <si>
    <t xml:space="preserve">Подпрограмма
«Пассажирский транспорт общего пользования» </t>
  </si>
  <si>
    <t>1.1 Организация парковок  на территории городского округа Химки</t>
  </si>
  <si>
    <t>2.1 Организация транспортного обслуживания населения в соответствии с муниципальными контрактами и договорами на оказание услуг по перевозке пассажиров</t>
  </si>
  <si>
    <t xml:space="preserve">2.1.1 Приобретение низкопольных короткобазных автобусов общественного транспорта, дополнительных комплектов резины и оборудования для транспортного обслуживания населения на муниципальных маршрутах регулярных перевозок по регулируемым тарифам      </t>
  </si>
  <si>
    <t>2.1.2 Предоставление транспортных услуг населению электрическим транспортом</t>
  </si>
  <si>
    <t>3.1.1 Организация транспортного обслуживания автомобильным транспортом в соответствии с муниципальными контрактами на оказание услуг по перевозке пассажиров</t>
  </si>
  <si>
    <t>Стоимость рассчитана на основании проектно-сметной документации</t>
  </si>
  <si>
    <t>Объем финансовых ресурсов необходимых для реализации мероприятия (Оф) определяется как разница между прогнозируемыми доходами и расходами по маршрутам: 
Оф = Д – Р, где:
Д – сумма доходов по маршрутам определяются с учетом прогнозируемых доходов от перевозки платных пассажиров по тарифам, утверждаемым Правительством Московской области (Дсобi), и прогнозных объемов финансирования из бюджета Московской области выпадающих доходов, возникающих от перевозки отдельных категорий граждан, имеющих место жительства в Московской области и городе Москве (Дкомпi)</t>
  </si>
  <si>
    <t>Стоимость 1 авточаса на заказных перевозках при применении почасового тарифа рассчитывается по следующей формуле:
С1ч = Cеб + Рен + Страх × Кпас, где
С1ч  - Стоимость 1 авточаса на заказных перевозках при применении почасового тарифа;
Себ – себестоимость транспортных услуг;
Рен – рентабельность;
Страх – страховой сбор на 1 пассажира;
Кпас- количество перевозимых пассажиров</t>
  </si>
  <si>
    <t>Стоимость выполнения рассчитана  на основании предложений поставщиков</t>
  </si>
  <si>
    <r>
      <rPr>
        <b/>
        <sz val="10"/>
        <rFont val="Times New Roman"/>
        <family val="1"/>
        <charset val="204"/>
      </rPr>
      <t xml:space="preserve">Задача 1  </t>
    </r>
    <r>
      <rPr>
        <sz val="10"/>
        <rFont val="Times New Roman"/>
        <family val="1"/>
        <charset val="204"/>
      </rPr>
      <t xml:space="preserve">  </t>
    </r>
  </si>
  <si>
    <r>
      <rPr>
        <b/>
        <sz val="10"/>
        <rFont val="Times New Roman"/>
        <family val="1"/>
        <charset val="204"/>
      </rPr>
      <t xml:space="preserve">Задача 2  </t>
    </r>
    <r>
      <rPr>
        <sz val="10"/>
        <rFont val="Times New Roman"/>
        <family val="1"/>
        <charset val="204"/>
      </rPr>
      <t xml:space="preserve">  </t>
    </r>
  </si>
  <si>
    <r>
      <rPr>
        <b/>
        <sz val="10"/>
        <rFont val="Times New Roman"/>
        <family val="1"/>
        <charset val="204"/>
      </rPr>
      <t xml:space="preserve">Показатель 1                      </t>
    </r>
    <r>
      <rPr>
        <sz val="10"/>
        <rFont val="Times New Roman"/>
        <family val="1"/>
        <charset val="204"/>
      </rPr>
      <t xml:space="preserve">                          
Доля поездок, оплаченных с использованием  единых транспортных карт в общем количестве оплаченных пассажирами поездок на конец года</t>
    </r>
  </si>
  <si>
    <r>
      <rPr>
        <b/>
        <sz val="10"/>
        <rFont val="Times New Roman"/>
        <family val="1"/>
        <charset val="204"/>
      </rPr>
      <t>Задача 3</t>
    </r>
    <r>
      <rPr>
        <sz val="10"/>
        <rFont val="Times New Roman"/>
        <family val="1"/>
        <charset val="204"/>
      </rPr>
      <t xml:space="preserve">  </t>
    </r>
  </si>
  <si>
    <r>
      <rPr>
        <b/>
        <sz val="10"/>
        <rFont val="Times New Roman"/>
        <family val="1"/>
        <charset val="204"/>
      </rPr>
      <t xml:space="preserve">Показатель 1                                               
</t>
    </r>
    <r>
      <rPr>
        <sz val="10"/>
        <rFont val="Times New Roman"/>
        <family val="1"/>
        <charset val="204"/>
      </rPr>
      <t xml:space="preserve">Предоставление населению бесплатных маршрутов во время проведения выездных массовых мероприятий      </t>
    </r>
  </si>
  <si>
    <r>
      <t xml:space="preserve">Показатель 2                                                                                                                                       </t>
    </r>
    <r>
      <rPr>
        <sz val="10"/>
        <rFont val="Times New Roman"/>
        <family val="1"/>
        <charset val="204"/>
      </rPr>
      <t>Доля муниципальных маршрутов решулярных перевозок по регулируемым тарифам в общем количестве муниципальных маршрутов регулярных перевозок городского округа (муниципального района) на конец года</t>
    </r>
  </si>
  <si>
    <r>
      <t xml:space="preserve">Показатель 3                                                                                                                                     </t>
    </r>
    <r>
      <rPr>
        <sz val="10"/>
        <rFont val="Times New Roman"/>
        <family val="1"/>
        <charset val="204"/>
      </rPr>
      <t>Доля перевозчиков - юридических лиц, созданных без участия средств регионального и муниципального бюджетов, со средним уровнем применения единых транспортных карт за проезд не менее 20%</t>
    </r>
  </si>
  <si>
    <t>Планируемые результаты реализации  подпрограммы  «Пассажирский транспорт общего пользования»  муниципальной программы «Развитие и функционирование дорожно-транспортного комплекса городского округа Химки» на  2017-2021 годы</t>
  </si>
  <si>
    <t>Задача 1. Строительство (реконструкция) объектов транспортной инфраструктуры, тыс. руб.</t>
  </si>
  <si>
    <t>Задача 2. Повышение уровня качества и доступности транспортных услуг для населения: оптимизация маршрутной сети, обновление подвижного состава, создание безналичной оплаты проезда, тыс. руб.</t>
  </si>
  <si>
    <t>Задача 3. Организация транспортного обслуживания населения автомобильным транспортом, тыс. руб.</t>
  </si>
  <si>
    <t>1.1.1 Увеличение парковочных мест</t>
  </si>
  <si>
    <t>Начальник Управления жилищно-коммунального хозяйства и благоустройства                               Джиоев Э.Д.</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</si>
</sst>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0_р_._-;\-* #,##0_р_._-;_-* &quot;-&quot;_р_._-;_-@_-"/>
  </numFmts>
  <fonts count="19" x14ac:knownFonts="1">
    <font>
      <sz val="10"/>
      <name val="Arial"/>
    </font>
    <font>
      <sz val="11"/>
      <name val="Times New Roman"/>
      <family val="1"/>
      <charset val="204"/>
    </font>
    <font>
      <sz val="12"/>
      <name val="Times New Roman"/>
      <family val="1"/>
      <charset val="204"/>
    </font>
    <font>
      <b/>
      <sz val="11"/>
      <name val="Times New Roman"/>
      <family val="1"/>
      <charset val="204"/>
    </font>
    <font>
      <b/>
      <sz val="12"/>
      <name val="Times New Roman"/>
      <family val="1"/>
      <charset val="204"/>
    </font>
    <font>
      <sz val="10"/>
      <name val="Arial"/>
      <family val="2"/>
      <charset val="204"/>
    </font>
    <font>
      <sz val="10"/>
      <name val="Times New Roman"/>
      <family val="1"/>
      <charset val="204"/>
    </font>
    <font>
      <sz val="7"/>
      <name val="Times New Roman"/>
      <family val="1"/>
      <charset val="204"/>
    </font>
    <font>
      <sz val="11"/>
      <name val="Calibri"/>
      <family val="2"/>
      <charset val="204"/>
    </font>
    <font>
      <sz val="12"/>
      <name val="Calibri"/>
      <family val="2"/>
      <charset val="204"/>
    </font>
    <font>
      <sz val="18"/>
      <name val="Calibri"/>
      <family val="2"/>
      <charset val="204"/>
    </font>
    <font>
      <sz val="11"/>
      <name val="Arial"/>
      <family val="2"/>
      <charset val="204"/>
    </font>
    <font>
      <b/>
      <sz val="10"/>
      <name val="Times New Roman"/>
      <family val="1"/>
      <charset val="204"/>
    </font>
    <font>
      <sz val="11"/>
      <color theme="1"/>
      <name val="Times New Roman"/>
      <family val="1"/>
      <charset val="204"/>
    </font>
    <font>
      <sz val="10"/>
      <color theme="1"/>
      <name val="Times New Roman"/>
      <family val="1"/>
      <charset val="204"/>
    </font>
    <font>
      <i/>
      <sz val="11"/>
      <name val="Times New Roman"/>
      <family val="1"/>
      <charset val="204"/>
    </font>
    <font>
      <i/>
      <sz val="10"/>
      <name val="Arial"/>
      <family val="2"/>
      <charset val="204"/>
    </font>
    <font>
      <b/>
      <sz val="10"/>
      <color theme="1"/>
      <name val="Times New Roman"/>
      <family val="1"/>
      <charset val="204"/>
    </font>
    <font>
      <b/>
      <sz val="10.5"/>
      <name val="Times New Roman"/>
      <family val="1"/>
      <charset val="204"/>
    </font>
  </fonts>
  <fills count="3">
    <fill>
      <patternFill patternType="none"/>
    </fill>
    <fill>
      <patternFill patternType="gray125"/>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s>
  <cellStyleXfs count="1">
    <xf numFmtId="0" fontId="0" fillId="0" borderId="0"/>
  </cellStyleXfs>
  <cellXfs count="241">
    <xf numFmtId="0" fontId="0" fillId="0" borderId="0" xfId="0"/>
    <xf numFmtId="0" fontId="2" fillId="0" borderId="0" xfId="0" applyFont="1" applyBorder="1" applyAlignment="1">
      <alignment vertical="center" wrapText="1"/>
    </xf>
    <xf numFmtId="0" fontId="2" fillId="0" borderId="0" xfId="0" applyFont="1"/>
    <xf numFmtId="0" fontId="2" fillId="0" borderId="1" xfId="0" applyFont="1" applyBorder="1" applyAlignment="1">
      <alignment horizontal="center" vertical="center" wrapText="1"/>
    </xf>
    <xf numFmtId="0" fontId="2" fillId="0" borderId="0" xfId="0" applyFont="1" applyAlignment="1">
      <alignment horizontal="left" wrapText="1"/>
    </xf>
    <xf numFmtId="0" fontId="2" fillId="0" borderId="0" xfId="0" applyFont="1" applyBorder="1"/>
    <xf numFmtId="0" fontId="2" fillId="0" borderId="0" xfId="0" applyFont="1" applyAlignment="1">
      <alignment horizontal="center" vertical="center" wrapText="1"/>
    </xf>
    <xf numFmtId="0" fontId="2" fillId="0" borderId="2" xfId="0" applyFont="1" applyBorder="1" applyAlignment="1">
      <alignment horizontal="center" vertical="center" wrapText="1"/>
    </xf>
    <xf numFmtId="0" fontId="2" fillId="0" borderId="2" xfId="0" applyFont="1" applyBorder="1" applyAlignment="1">
      <alignment horizontal="center" vertical="center"/>
    </xf>
    <xf numFmtId="0" fontId="2" fillId="0" borderId="1" xfId="0" applyFont="1" applyBorder="1" applyAlignment="1">
      <alignment horizontal="center" wrapText="1"/>
    </xf>
    <xf numFmtId="0" fontId="2" fillId="0" borderId="1" xfId="0" applyFont="1" applyBorder="1" applyAlignment="1">
      <alignment horizontal="center"/>
    </xf>
    <xf numFmtId="0" fontId="1" fillId="0" borderId="1" xfId="0" applyFont="1" applyBorder="1" applyAlignment="1">
      <alignment vertical="center" wrapText="1"/>
    </xf>
    <xf numFmtId="0" fontId="0" fillId="0" borderId="0" xfId="0" applyFill="1"/>
    <xf numFmtId="0" fontId="2" fillId="0" borderId="1" xfId="0" applyFont="1" applyBorder="1" applyAlignment="1">
      <alignment horizontal="left" vertical="top" wrapText="1"/>
    </xf>
    <xf numFmtId="0" fontId="2" fillId="0" borderId="0" xfId="0" applyFont="1" applyFill="1"/>
    <xf numFmtId="0" fontId="11" fillId="0" borderId="0" xfId="0" applyFont="1" applyFill="1" applyAlignment="1">
      <alignment horizontal="right"/>
    </xf>
    <xf numFmtId="0" fontId="1" fillId="0" borderId="0" xfId="0" applyFont="1" applyFill="1" applyBorder="1" applyAlignment="1" applyProtection="1">
      <alignment horizontal="left" vertical="top" wrapText="1"/>
      <protection locked="0"/>
    </xf>
    <xf numFmtId="0" fontId="1" fillId="0" borderId="0" xfId="0" applyFont="1" applyFill="1" applyBorder="1" applyAlignment="1">
      <alignment horizontal="left" vertical="top" wrapText="1"/>
    </xf>
    <xf numFmtId="0" fontId="7" fillId="0" borderId="0" xfId="0" applyFont="1" applyFill="1" applyBorder="1" applyAlignment="1" applyProtection="1">
      <alignment horizontal="left" vertical="top" wrapText="1"/>
      <protection locked="0"/>
    </xf>
    <xf numFmtId="0" fontId="8" fillId="0" borderId="0" xfId="0" applyFont="1" applyFill="1" applyBorder="1" applyAlignment="1">
      <alignment horizontal="center" vertical="center" wrapText="1"/>
    </xf>
    <xf numFmtId="0" fontId="2" fillId="0" borderId="9" xfId="0" applyFont="1" applyFill="1" applyBorder="1" applyAlignment="1">
      <alignment horizontal="left" vertical="top"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0" xfId="0" applyFont="1" applyFill="1" applyBorder="1" applyAlignment="1">
      <alignment horizontal="center" vertical="center"/>
    </xf>
    <xf numFmtId="0" fontId="2" fillId="0" borderId="1" xfId="0" applyFont="1" applyFill="1" applyBorder="1" applyAlignment="1">
      <alignment horizontal="center" vertical="center"/>
    </xf>
    <xf numFmtId="0" fontId="1" fillId="0" borderId="1" xfId="0" applyFont="1" applyFill="1" applyBorder="1" applyAlignment="1">
      <alignment horizontal="center" vertical="center"/>
    </xf>
    <xf numFmtId="0" fontId="2" fillId="0" borderId="0" xfId="0" applyFont="1" applyFill="1" applyBorder="1"/>
    <xf numFmtId="0" fontId="2" fillId="0" borderId="0" xfId="0" applyFont="1" applyFill="1" applyAlignment="1">
      <alignment horizontal="left" wrapText="1"/>
    </xf>
    <xf numFmtId="0" fontId="2" fillId="0" borderId="0" xfId="0" applyFont="1" applyFill="1" applyBorder="1" applyAlignment="1">
      <alignment vertical="center" wrapText="1"/>
    </xf>
    <xf numFmtId="0" fontId="2" fillId="0" borderId="1" xfId="0" applyFont="1" applyFill="1" applyBorder="1" applyAlignment="1">
      <alignment horizontal="left" vertical="top" wrapText="1"/>
    </xf>
    <xf numFmtId="0" fontId="2" fillId="0" borderId="2" xfId="0" applyFont="1" applyFill="1" applyBorder="1" applyAlignment="1">
      <alignment horizontal="center" vertical="center"/>
    </xf>
    <xf numFmtId="0" fontId="2" fillId="0" borderId="1" xfId="0" applyFont="1" applyFill="1" applyBorder="1" applyAlignment="1">
      <alignment horizontal="center" wrapText="1"/>
    </xf>
    <xf numFmtId="0" fontId="2" fillId="0" borderId="1" xfId="0" applyFont="1" applyFill="1" applyBorder="1" applyAlignment="1">
      <alignment horizontal="center"/>
    </xf>
    <xf numFmtId="0" fontId="1" fillId="0" borderId="1" xfId="0" applyFont="1" applyFill="1" applyBorder="1" applyAlignment="1">
      <alignment vertical="center" wrapText="1"/>
    </xf>
    <xf numFmtId="0" fontId="9" fillId="0" borderId="1" xfId="0" applyFont="1" applyFill="1" applyBorder="1" applyAlignment="1">
      <alignment horizontal="center" vertical="center" wrapText="1"/>
    </xf>
    <xf numFmtId="0" fontId="2" fillId="0" borderId="0" xfId="0" applyFont="1" applyFill="1" applyAlignment="1">
      <alignment horizontal="right" wrapText="1" indent="1"/>
    </xf>
    <xf numFmtId="49" fontId="2" fillId="0" borderId="1" xfId="0" applyNumberFormat="1" applyFont="1" applyBorder="1" applyAlignment="1">
      <alignment horizontal="center" vertical="top" wrapText="1"/>
    </xf>
    <xf numFmtId="0" fontId="2" fillId="0" borderId="0" xfId="0" applyFont="1" applyFill="1" applyBorder="1" applyAlignment="1">
      <alignment vertical="top" wrapText="1"/>
    </xf>
    <xf numFmtId="0" fontId="2" fillId="0" borderId="0" xfId="0" applyFont="1" applyAlignment="1">
      <alignment wrapText="1"/>
    </xf>
    <xf numFmtId="0" fontId="2" fillId="0" borderId="0" xfId="0" applyFont="1" applyFill="1" applyBorder="1" applyAlignment="1">
      <alignment horizontal="right" indent="1"/>
    </xf>
    <xf numFmtId="0" fontId="2" fillId="0" borderId="1" xfId="0" applyFont="1" applyFill="1" applyBorder="1"/>
    <xf numFmtId="0" fontId="2" fillId="0" borderId="2" xfId="0" applyFont="1" applyFill="1" applyBorder="1"/>
    <xf numFmtId="0" fontId="2" fillId="0" borderId="11" xfId="0" applyFont="1" applyFill="1" applyBorder="1"/>
    <xf numFmtId="3" fontId="2" fillId="0" borderId="1" xfId="0" applyNumberFormat="1" applyFont="1" applyFill="1" applyBorder="1" applyAlignment="1">
      <alignment horizontal="center" vertical="center"/>
    </xf>
    <xf numFmtId="0" fontId="0" fillId="0" borderId="0" xfId="0" applyAlignment="1">
      <alignment horizontal="center" vertical="center"/>
    </xf>
    <xf numFmtId="0" fontId="6" fillId="0" borderId="0" xfId="0" applyFont="1" applyFill="1" applyAlignment="1">
      <alignment horizontal="center"/>
    </xf>
    <xf numFmtId="0" fontId="6" fillId="0" borderId="0" xfId="0" applyFont="1" applyFill="1" applyAlignment="1">
      <alignment horizontal="center" wrapText="1"/>
    </xf>
    <xf numFmtId="0" fontId="6" fillId="0" borderId="0" xfId="0" applyFont="1" applyFill="1" applyAlignment="1">
      <alignment horizontal="center" vertical="center"/>
    </xf>
    <xf numFmtId="0" fontId="6"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12" fillId="0" borderId="1" xfId="0" applyFont="1" applyBorder="1" applyAlignment="1">
      <alignment vertical="top" wrapText="1"/>
    </xf>
    <xf numFmtId="0" fontId="6" fillId="0" borderId="1" xfId="0" applyFont="1" applyBorder="1" applyAlignment="1">
      <alignment vertical="top" wrapText="1"/>
    </xf>
    <xf numFmtId="2" fontId="2" fillId="0" borderId="1" xfId="0" applyNumberFormat="1" applyFont="1" applyFill="1" applyBorder="1" applyAlignment="1">
      <alignment horizontal="center" vertical="center"/>
    </xf>
    <xf numFmtId="0" fontId="2" fillId="0" borderId="1" xfId="0" applyFont="1" applyBorder="1" applyAlignment="1">
      <alignment horizontal="center" vertical="center"/>
    </xf>
    <xf numFmtId="0" fontId="5" fillId="0" borderId="1" xfId="0" applyFont="1" applyBorder="1" applyAlignment="1">
      <alignment horizontal="center" vertical="center"/>
    </xf>
    <xf numFmtId="0" fontId="6" fillId="2"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6" fillId="0" borderId="1" xfId="0" applyFont="1" applyBorder="1" applyAlignment="1">
      <alignment horizontal="center" vertical="center"/>
    </xf>
    <xf numFmtId="3" fontId="1" fillId="0" borderId="1" xfId="0" applyNumberFormat="1" applyFont="1" applyBorder="1" applyAlignment="1">
      <alignment horizontal="center" vertical="center"/>
    </xf>
    <xf numFmtId="0" fontId="6" fillId="0" borderId="1" xfId="0" applyFont="1" applyBorder="1" applyAlignment="1">
      <alignment horizontal="center" vertical="center" wrapText="1"/>
    </xf>
    <xf numFmtId="0" fontId="1" fillId="0" borderId="1" xfId="0" applyFont="1" applyFill="1" applyBorder="1" applyAlignment="1">
      <alignment horizontal="center" vertical="center" wrapText="1"/>
    </xf>
    <xf numFmtId="0" fontId="1" fillId="0" borderId="0" xfId="0" applyFont="1"/>
    <xf numFmtId="0" fontId="1" fillId="0" borderId="0" xfId="0" applyFont="1" applyFill="1" applyBorder="1" applyAlignment="1">
      <alignment horizontal="center" wrapText="1"/>
    </xf>
    <xf numFmtId="0" fontId="1" fillId="0" borderId="0" xfId="0" applyFont="1" applyFill="1" applyBorder="1" applyAlignment="1">
      <alignment horizontal="center"/>
    </xf>
    <xf numFmtId="0" fontId="1" fillId="0" borderId="1" xfId="0" applyFont="1" applyFill="1" applyBorder="1" applyAlignment="1">
      <alignment vertical="top" wrapText="1"/>
    </xf>
    <xf numFmtId="0" fontId="3"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3" fontId="1" fillId="0" borderId="1" xfId="0" applyNumberFormat="1" applyFont="1" applyFill="1" applyBorder="1" applyAlignment="1">
      <alignment horizontal="center" vertical="center" wrapText="1"/>
    </xf>
    <xf numFmtId="0" fontId="1" fillId="0" borderId="1" xfId="0" applyFont="1" applyFill="1" applyBorder="1" applyAlignment="1">
      <alignment horizontal="left" vertical="center" wrapText="1"/>
    </xf>
    <xf numFmtId="3" fontId="3" fillId="0" borderId="1" xfId="0" applyNumberFormat="1" applyFont="1" applyFill="1" applyBorder="1" applyAlignment="1">
      <alignment horizontal="center" vertical="center" wrapText="1"/>
    </xf>
    <xf numFmtId="0" fontId="13" fillId="0" borderId="1" xfId="0" applyFont="1" applyFill="1" applyBorder="1" applyAlignment="1">
      <alignment horizontal="left" vertical="center" wrapText="1"/>
    </xf>
    <xf numFmtId="0" fontId="1" fillId="0" borderId="1" xfId="0" applyFont="1" applyFill="1" applyBorder="1" applyAlignment="1">
      <alignment horizontal="center" vertical="top" wrapText="1"/>
    </xf>
    <xf numFmtId="0" fontId="1" fillId="0" borderId="0" xfId="0" applyFont="1" applyAlignment="1"/>
    <xf numFmtId="0" fontId="1" fillId="0" borderId="0" xfId="0" applyFont="1" applyFill="1"/>
    <xf numFmtId="0" fontId="1" fillId="0" borderId="0" xfId="0" applyFont="1" applyAlignment="1">
      <alignment horizontal="center" vertical="center" wrapText="1"/>
    </xf>
    <xf numFmtId="0" fontId="11" fillId="0" borderId="0" xfId="0" applyFont="1" applyFill="1"/>
    <xf numFmtId="0" fontId="11" fillId="0" borderId="0" xfId="0" applyFont="1" applyFill="1" applyAlignment="1">
      <alignment horizontal="center" vertical="center"/>
    </xf>
    <xf numFmtId="0" fontId="6" fillId="0" borderId="1" xfId="0" applyFont="1" applyFill="1" applyBorder="1" applyAlignment="1">
      <alignment horizontal="left" vertical="top" wrapText="1"/>
    </xf>
    <xf numFmtId="0" fontId="6" fillId="2" borderId="1" xfId="0" applyFont="1" applyFill="1" applyBorder="1" applyAlignment="1">
      <alignment horizontal="left" vertical="top" wrapText="1"/>
    </xf>
    <xf numFmtId="0" fontId="0" fillId="0" borderId="0" xfId="0" applyFill="1" applyBorder="1"/>
    <xf numFmtId="0" fontId="1" fillId="0" borderId="0" xfId="0" applyFont="1" applyFill="1" applyBorder="1" applyAlignment="1">
      <alignment wrapText="1"/>
    </xf>
    <xf numFmtId="0" fontId="0" fillId="0" borderId="0" xfId="0" applyFill="1" applyAlignment="1">
      <alignment horizontal="center" vertical="center" wrapText="1"/>
    </xf>
    <xf numFmtId="0" fontId="0" fillId="0" borderId="0" xfId="0" applyFill="1" applyBorder="1" applyProtection="1">
      <protection locked="0"/>
    </xf>
    <xf numFmtId="0" fontId="0" fillId="0" borderId="0" xfId="0" applyFill="1" applyProtection="1">
      <protection locked="0"/>
    </xf>
    <xf numFmtId="0" fontId="1" fillId="0" borderId="2" xfId="0" applyFont="1" applyFill="1" applyBorder="1" applyAlignment="1">
      <alignment horizontal="center" vertical="center" wrapText="1"/>
    </xf>
    <xf numFmtId="0" fontId="6" fillId="0" borderId="0" xfId="0" applyFont="1" applyFill="1"/>
    <xf numFmtId="0" fontId="6" fillId="0" borderId="0" xfId="0" applyFont="1" applyFill="1" applyAlignment="1">
      <alignment horizontal="center" vertical="center" wrapText="1"/>
    </xf>
    <xf numFmtId="1" fontId="6" fillId="0" borderId="1" xfId="0" applyNumberFormat="1" applyFont="1" applyFill="1" applyBorder="1" applyAlignment="1">
      <alignment horizontal="center" vertical="center" wrapText="1"/>
    </xf>
    <xf numFmtId="3" fontId="6" fillId="0" borderId="1" xfId="0" applyNumberFormat="1" applyFont="1" applyFill="1" applyBorder="1" applyAlignment="1">
      <alignment horizontal="center" vertical="center" wrapText="1"/>
    </xf>
    <xf numFmtId="0" fontId="12" fillId="0" borderId="1" xfId="0" applyFont="1" applyFill="1" applyBorder="1" applyAlignment="1">
      <alignment horizontal="left" vertical="top" wrapText="1"/>
    </xf>
    <xf numFmtId="3" fontId="12" fillId="0" borderId="1" xfId="0" applyNumberFormat="1" applyFont="1" applyFill="1" applyBorder="1" applyAlignment="1">
      <alignment horizontal="center" vertical="center" wrapText="1"/>
    </xf>
    <xf numFmtId="0" fontId="6" fillId="0" borderId="0" xfId="0" applyFont="1" applyFill="1" applyBorder="1"/>
    <xf numFmtId="0" fontId="6" fillId="0" borderId="0" xfId="0" applyFont="1" applyFill="1" applyAlignment="1">
      <alignment horizontal="left" vertical="top"/>
    </xf>
    <xf numFmtId="3" fontId="6" fillId="0" borderId="0" xfId="0" applyNumberFormat="1" applyFont="1" applyFill="1"/>
    <xf numFmtId="164" fontId="6" fillId="0" borderId="0" xfId="0" applyNumberFormat="1" applyFont="1" applyFill="1" applyAlignment="1">
      <alignment horizontal="center" vertical="center"/>
    </xf>
    <xf numFmtId="3" fontId="6" fillId="0" borderId="0" xfId="0" applyNumberFormat="1" applyFont="1" applyFill="1" applyBorder="1"/>
    <xf numFmtId="164" fontId="6" fillId="0" borderId="0" xfId="0" applyNumberFormat="1" applyFont="1" applyFill="1" applyBorder="1" applyAlignment="1">
      <alignment horizontal="center" vertical="center"/>
    </xf>
    <xf numFmtId="0" fontId="6" fillId="0" borderId="0" xfId="0" applyFont="1" applyFill="1" applyAlignment="1">
      <alignment vertical="center" wrapText="1"/>
    </xf>
    <xf numFmtId="0" fontId="6" fillId="0" borderId="0" xfId="0" applyFont="1" applyFill="1" applyBorder="1" applyAlignment="1">
      <alignment horizontal="center" vertical="center" wrapText="1"/>
    </xf>
    <xf numFmtId="0" fontId="6" fillId="0" borderId="0" xfId="0" applyFont="1" applyFill="1" applyBorder="1" applyAlignment="1">
      <alignment horizontal="left" vertical="top" wrapText="1"/>
    </xf>
    <xf numFmtId="3" fontId="6" fillId="0" borderId="0" xfId="0" applyNumberFormat="1" applyFont="1" applyFill="1" applyBorder="1" applyAlignment="1">
      <alignment vertical="center" wrapText="1"/>
    </xf>
    <xf numFmtId="164" fontId="6" fillId="0" borderId="0" xfId="0" applyNumberFormat="1" applyFont="1" applyFill="1" applyBorder="1" applyAlignment="1">
      <alignment horizontal="center" vertical="center" wrapText="1"/>
    </xf>
    <xf numFmtId="0" fontId="6" fillId="0" borderId="0" xfId="0" applyFont="1" applyFill="1" applyBorder="1" applyAlignment="1">
      <alignment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center" vertical="top" wrapText="1"/>
    </xf>
    <xf numFmtId="0" fontId="1" fillId="0" borderId="2" xfId="0" applyFont="1" applyFill="1" applyBorder="1" applyAlignment="1">
      <alignment horizontal="center" vertical="center"/>
    </xf>
    <xf numFmtId="0" fontId="1" fillId="0" borderId="1" xfId="0" applyFont="1" applyFill="1" applyBorder="1" applyAlignment="1">
      <alignment horizontal="center" wrapText="1"/>
    </xf>
    <xf numFmtId="0" fontId="1" fillId="0" borderId="1" xfId="0" applyFont="1" applyFill="1" applyBorder="1" applyAlignment="1">
      <alignment horizontal="center"/>
    </xf>
    <xf numFmtId="0" fontId="2" fillId="0" borderId="0" xfId="0" applyFont="1" applyFill="1" applyAlignment="1">
      <alignment horizontal="center"/>
    </xf>
    <xf numFmtId="0" fontId="1" fillId="0" borderId="0" xfId="0" applyFont="1" applyFill="1" applyBorder="1" applyAlignment="1">
      <alignment horizontal="center" vertical="center" wrapText="1"/>
    </xf>
    <xf numFmtId="0" fontId="17" fillId="0" borderId="3" xfId="0" applyFont="1" applyFill="1" applyBorder="1" applyAlignment="1">
      <alignment horizontal="center" vertical="center" wrapText="1"/>
    </xf>
    <xf numFmtId="3" fontId="17" fillId="0" borderId="4" xfId="0" applyNumberFormat="1" applyFont="1" applyFill="1" applyBorder="1" applyAlignment="1">
      <alignment horizontal="right" vertical="center" indent="3"/>
    </xf>
    <xf numFmtId="0" fontId="14" fillId="0" borderId="5" xfId="0" applyFont="1" applyFill="1" applyBorder="1" applyAlignment="1">
      <alignment horizontal="center" vertical="center" wrapText="1"/>
    </xf>
    <xf numFmtId="0" fontId="14" fillId="0" borderId="7" xfId="0" applyFont="1" applyFill="1" applyBorder="1" applyAlignment="1">
      <alignment horizontal="center" vertical="center" wrapText="1"/>
    </xf>
    <xf numFmtId="3" fontId="14" fillId="0" borderId="6" xfId="0" applyNumberFormat="1" applyFont="1" applyFill="1" applyBorder="1" applyAlignment="1">
      <alignment horizontal="right" vertical="center" indent="3"/>
    </xf>
    <xf numFmtId="0" fontId="16" fillId="0" borderId="0" xfId="0" applyFont="1" applyFill="1" applyBorder="1" applyProtection="1">
      <protection locked="0"/>
    </xf>
    <xf numFmtId="0" fontId="16" fillId="0" borderId="0" xfId="0" applyFont="1" applyFill="1" applyProtection="1">
      <protection locked="0"/>
    </xf>
    <xf numFmtId="3" fontId="6" fillId="0" borderId="6" xfId="0" applyNumberFormat="1" applyFont="1" applyFill="1" applyBorder="1" applyAlignment="1">
      <alignment horizontal="right" vertical="center" indent="3"/>
    </xf>
    <xf numFmtId="3" fontId="6" fillId="0" borderId="8" xfId="0" applyNumberFormat="1" applyFont="1" applyFill="1" applyBorder="1" applyAlignment="1">
      <alignment horizontal="right" vertical="center" indent="3"/>
    </xf>
    <xf numFmtId="0" fontId="0" fillId="0" borderId="0" xfId="0" applyFill="1" applyAlignment="1">
      <alignment horizontal="center" vertical="center"/>
    </xf>
    <xf numFmtId="0" fontId="12" fillId="0" borderId="1" xfId="0" applyFont="1" applyFill="1" applyBorder="1" applyAlignment="1">
      <alignment horizontal="center" vertical="center" wrapText="1"/>
    </xf>
    <xf numFmtId="4" fontId="6" fillId="0" borderId="1" xfId="0" applyNumberFormat="1" applyFont="1" applyFill="1" applyBorder="1" applyAlignment="1">
      <alignment horizontal="center" vertical="center"/>
    </xf>
    <xf numFmtId="3" fontId="6" fillId="0" borderId="1" xfId="0" applyNumberFormat="1" applyFont="1" applyFill="1" applyBorder="1" applyAlignment="1">
      <alignment horizontal="center" vertical="center"/>
    </xf>
    <xf numFmtId="3" fontId="6" fillId="0" borderId="1" xfId="0" applyNumberFormat="1" applyFont="1" applyFill="1" applyBorder="1" applyAlignment="1">
      <alignment horizontal="center" vertical="top" wrapText="1"/>
    </xf>
    <xf numFmtId="0" fontId="6" fillId="0" borderId="10" xfId="0" applyFont="1" applyFill="1" applyBorder="1" applyAlignment="1">
      <alignment horizontal="center" vertical="center"/>
    </xf>
    <xf numFmtId="3" fontId="6" fillId="0" borderId="1" xfId="0" applyNumberFormat="1" applyFont="1" applyBorder="1" applyAlignment="1">
      <alignment horizontal="center" vertical="center" wrapText="1"/>
    </xf>
    <xf numFmtId="0" fontId="1" fillId="0" borderId="1" xfId="0" applyFont="1" applyBorder="1" applyAlignment="1">
      <alignment horizontal="center"/>
    </xf>
    <xf numFmtId="0" fontId="2" fillId="0" borderId="10" xfId="0" applyFont="1" applyFill="1" applyBorder="1" applyAlignment="1">
      <alignment horizontal="left" vertical="top" wrapText="1"/>
    </xf>
    <xf numFmtId="0" fontId="2" fillId="0" borderId="12" xfId="0" applyFont="1" applyFill="1" applyBorder="1" applyAlignment="1">
      <alignment horizontal="left" vertical="top" wrapText="1"/>
    </xf>
    <xf numFmtId="0" fontId="2" fillId="0" borderId="9" xfId="0" applyFont="1" applyFill="1" applyBorder="1" applyAlignment="1">
      <alignment horizontal="left" vertical="top" wrapText="1"/>
    </xf>
    <xf numFmtId="0" fontId="1" fillId="0" borderId="1" xfId="0" applyFont="1" applyFill="1" applyBorder="1" applyAlignment="1">
      <alignment horizontal="left" vertical="top" wrapText="1"/>
    </xf>
    <xf numFmtId="0" fontId="8" fillId="0" borderId="1"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1" fillId="0" borderId="13" xfId="0" applyFont="1" applyFill="1" applyBorder="1" applyAlignment="1">
      <alignment horizontal="center" vertical="top" wrapText="1"/>
    </xf>
    <xf numFmtId="0" fontId="1" fillId="0" borderId="11" xfId="0" applyFont="1" applyFill="1" applyBorder="1" applyAlignment="1">
      <alignment horizontal="center" vertical="top" wrapText="1"/>
    </xf>
    <xf numFmtId="0" fontId="1" fillId="0" borderId="2" xfId="0" applyFont="1" applyFill="1" applyBorder="1" applyAlignment="1">
      <alignment horizontal="center" vertical="top" wrapText="1"/>
    </xf>
    <xf numFmtId="0" fontId="1" fillId="0" borderId="1" xfId="0" applyFont="1" applyFill="1" applyBorder="1" applyAlignment="1">
      <alignment horizontal="center" vertical="center" wrapText="1"/>
    </xf>
    <xf numFmtId="0" fontId="1" fillId="0" borderId="1" xfId="0" applyFont="1" applyFill="1" applyBorder="1" applyAlignment="1">
      <alignment horizontal="center" vertical="top" wrapText="1"/>
    </xf>
    <xf numFmtId="0" fontId="2" fillId="0" borderId="10" xfId="0" applyFont="1" applyBorder="1" applyAlignment="1">
      <alignment horizontal="left" wrapText="1"/>
    </xf>
    <xf numFmtId="0" fontId="2" fillId="0" borderId="12" xfId="0" applyFont="1" applyBorder="1" applyAlignment="1">
      <alignment horizontal="left" wrapText="1"/>
    </xf>
    <xf numFmtId="0" fontId="2" fillId="0" borderId="9" xfId="0" applyFont="1" applyBorder="1" applyAlignment="1">
      <alignment horizontal="left" wrapText="1"/>
    </xf>
    <xf numFmtId="0" fontId="1" fillId="0" borderId="0" xfId="0" applyFont="1" applyAlignment="1">
      <alignment horizontal="right" wrapText="1"/>
    </xf>
    <xf numFmtId="0" fontId="1" fillId="0" borderId="0" xfId="0" applyFont="1" applyAlignment="1">
      <alignment horizontal="right"/>
    </xf>
    <xf numFmtId="0" fontId="3" fillId="0" borderId="0" xfId="0" applyFont="1" applyFill="1" applyBorder="1" applyAlignment="1">
      <alignment horizontal="center" wrapText="1"/>
    </xf>
    <xf numFmtId="0" fontId="1" fillId="0" borderId="10" xfId="0" applyFont="1" applyFill="1" applyBorder="1" applyAlignment="1">
      <alignment horizontal="center" vertical="top" wrapText="1"/>
    </xf>
    <xf numFmtId="0" fontId="1" fillId="0" borderId="12" xfId="0" applyFont="1" applyFill="1" applyBorder="1" applyAlignment="1">
      <alignment horizontal="center" vertical="top" wrapText="1"/>
    </xf>
    <xf numFmtId="0" fontId="1" fillId="0" borderId="9" xfId="0" applyFont="1" applyFill="1" applyBorder="1" applyAlignment="1">
      <alignment horizontal="center" vertical="top" wrapText="1"/>
    </xf>
    <xf numFmtId="0" fontId="6" fillId="0" borderId="10" xfId="0" applyFont="1" applyFill="1" applyBorder="1" applyAlignment="1">
      <alignment horizontal="left" vertical="top" wrapText="1"/>
    </xf>
    <xf numFmtId="0" fontId="6" fillId="0" borderId="12" xfId="0" applyFont="1" applyFill="1" applyBorder="1" applyAlignment="1">
      <alignment horizontal="left" vertical="top" wrapText="1"/>
    </xf>
    <xf numFmtId="0" fontId="6" fillId="0" borderId="9" xfId="0" applyFont="1" applyFill="1" applyBorder="1" applyAlignment="1">
      <alignment horizontal="left" vertical="top" wrapText="1"/>
    </xf>
    <xf numFmtId="0" fontId="6" fillId="0" borderId="1" xfId="0" applyFont="1" applyFill="1" applyBorder="1" applyAlignment="1">
      <alignment horizontal="center" vertical="top" wrapText="1"/>
    </xf>
    <xf numFmtId="0" fontId="6" fillId="0" borderId="1" xfId="0" applyFont="1" applyFill="1" applyBorder="1" applyAlignment="1">
      <alignment horizontal="left" vertical="top" wrapText="1"/>
    </xf>
    <xf numFmtId="3" fontId="6" fillId="0" borderId="1" xfId="0" applyNumberFormat="1" applyFont="1" applyFill="1" applyBorder="1" applyAlignment="1">
      <alignment horizontal="center" vertical="top" wrapText="1"/>
    </xf>
    <xf numFmtId="0" fontId="6" fillId="0" borderId="10" xfId="0" applyFont="1" applyBorder="1" applyAlignment="1">
      <alignment horizontal="left" vertical="top" wrapText="1"/>
    </xf>
    <xf numFmtId="0" fontId="6" fillId="0" borderId="12" xfId="0" applyFont="1" applyBorder="1" applyAlignment="1">
      <alignment horizontal="left" vertical="top"/>
    </xf>
    <xf numFmtId="0" fontId="6" fillId="0" borderId="9" xfId="0" applyFont="1" applyBorder="1" applyAlignment="1">
      <alignment horizontal="left" vertical="top"/>
    </xf>
    <xf numFmtId="0" fontId="1" fillId="0" borderId="0" xfId="0" applyFont="1" applyFill="1" applyAlignment="1">
      <alignment horizontal="right" vertical="top" wrapText="1"/>
    </xf>
    <xf numFmtId="0" fontId="3" fillId="0" borderId="0" xfId="0" applyFont="1" applyFill="1" applyBorder="1" applyAlignment="1">
      <alignment horizontal="center" vertical="center" wrapText="1"/>
    </xf>
    <xf numFmtId="0" fontId="6"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1" fillId="0" borderId="0" xfId="0" applyFont="1" applyFill="1" applyAlignment="1">
      <alignment horizontal="right" wrapText="1"/>
    </xf>
    <xf numFmtId="0" fontId="14" fillId="0" borderId="13" xfId="0" applyFont="1" applyFill="1" applyBorder="1" applyAlignment="1">
      <alignment horizontal="left" vertical="top" wrapText="1"/>
    </xf>
    <xf numFmtId="0" fontId="14" fillId="0" borderId="11" xfId="0" applyFont="1" applyFill="1" applyBorder="1" applyAlignment="1">
      <alignment horizontal="left" vertical="top" wrapText="1"/>
    </xf>
    <xf numFmtId="0" fontId="14" fillId="0" borderId="2" xfId="0" applyFont="1" applyFill="1" applyBorder="1" applyAlignment="1">
      <alignment horizontal="left" vertical="top" wrapText="1"/>
    </xf>
    <xf numFmtId="0" fontId="17" fillId="0" borderId="13" xfId="0" applyFont="1" applyFill="1" applyBorder="1" applyAlignment="1">
      <alignment horizontal="center" vertical="center" wrapText="1"/>
    </xf>
    <xf numFmtId="0" fontId="17" fillId="0" borderId="1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13" xfId="0" applyFont="1" applyFill="1" applyBorder="1" applyAlignment="1">
      <alignment horizontal="left" vertical="top" wrapText="1"/>
    </xf>
    <xf numFmtId="0" fontId="17" fillId="0" borderId="11" xfId="0" applyFont="1" applyFill="1" applyBorder="1" applyAlignment="1">
      <alignment horizontal="left" vertical="top" wrapText="1"/>
    </xf>
    <xf numFmtId="0" fontId="17" fillId="0" borderId="2" xfId="0" applyFont="1" applyFill="1" applyBorder="1" applyAlignment="1">
      <alignment horizontal="left" vertical="top" wrapText="1"/>
    </xf>
    <xf numFmtId="0" fontId="14" fillId="0" borderId="13" xfId="0" applyFont="1" applyFill="1" applyBorder="1" applyAlignment="1">
      <alignment horizontal="center" vertical="top" wrapText="1"/>
    </xf>
    <xf numFmtId="0" fontId="14" fillId="0" borderId="11" xfId="0" applyFont="1" applyFill="1" applyBorder="1" applyAlignment="1">
      <alignment horizontal="center" vertical="top" wrapText="1"/>
    </xf>
    <xf numFmtId="0" fontId="14" fillId="0" borderId="2" xfId="0" applyFont="1" applyFill="1" applyBorder="1" applyAlignment="1">
      <alignment horizontal="center" vertical="top" wrapText="1"/>
    </xf>
    <xf numFmtId="0" fontId="6" fillId="0" borderId="13"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14" fillId="0" borderId="13" xfId="0" applyNumberFormat="1" applyFont="1" applyFill="1" applyBorder="1" applyAlignment="1">
      <alignment horizontal="left" vertical="top" wrapText="1"/>
    </xf>
    <xf numFmtId="0" fontId="14" fillId="0" borderId="11" xfId="0" applyNumberFormat="1" applyFont="1" applyFill="1" applyBorder="1" applyAlignment="1">
      <alignment horizontal="left" vertical="top" wrapText="1"/>
    </xf>
    <xf numFmtId="0" fontId="14" fillId="0" borderId="2" xfId="0" applyNumberFormat="1" applyFont="1" applyFill="1" applyBorder="1" applyAlignment="1">
      <alignment horizontal="left" vertical="top" wrapText="1"/>
    </xf>
    <xf numFmtId="0" fontId="14" fillId="0" borderId="13"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14" fillId="0" borderId="2" xfId="0" applyFont="1" applyFill="1" applyBorder="1" applyAlignment="1">
      <alignment horizontal="center" vertical="center" wrapText="1"/>
    </xf>
    <xf numFmtId="0" fontId="4" fillId="0" borderId="0" xfId="0" applyFont="1" applyBorder="1" applyAlignment="1">
      <alignment horizontal="center" vertical="center" wrapText="1"/>
    </xf>
    <xf numFmtId="0" fontId="2" fillId="0" borderId="0" xfId="0" applyFont="1" applyAlignment="1">
      <alignment horizontal="right" wrapText="1" indent="1"/>
    </xf>
    <xf numFmtId="0" fontId="1" fillId="0" borderId="0" xfId="0" applyFont="1" applyAlignment="1">
      <alignment horizontal="right" vertical="center" wrapText="1"/>
    </xf>
    <xf numFmtId="0" fontId="2" fillId="0" borderId="0" xfId="0" applyFont="1" applyAlignment="1">
      <alignment horizontal="left" vertical="center" wrapText="1"/>
    </xf>
    <xf numFmtId="0" fontId="2" fillId="0" borderId="13" xfId="0" applyFont="1" applyBorder="1" applyAlignment="1">
      <alignment horizontal="center" vertical="top" wrapText="1"/>
    </xf>
    <xf numFmtId="0" fontId="2" fillId="0" borderId="2" xfId="0" applyFont="1" applyBorder="1" applyAlignment="1">
      <alignment horizontal="center" vertical="top" wrapText="1"/>
    </xf>
    <xf numFmtId="0" fontId="2" fillId="0" borderId="1" xfId="0" applyFont="1" applyBorder="1" applyAlignment="1">
      <alignment horizontal="center" vertical="top" wrapText="1"/>
    </xf>
    <xf numFmtId="0" fontId="2" fillId="0" borderId="13" xfId="0" applyFont="1" applyBorder="1" applyAlignment="1">
      <alignment horizontal="center" vertical="top"/>
    </xf>
    <xf numFmtId="0" fontId="2" fillId="0" borderId="2" xfId="0" applyFont="1" applyBorder="1" applyAlignment="1">
      <alignment horizontal="center" vertical="top"/>
    </xf>
    <xf numFmtId="0" fontId="2" fillId="0" borderId="0" xfId="0" applyFont="1" applyAlignment="1">
      <alignment horizontal="left" wrapText="1"/>
    </xf>
    <xf numFmtId="0" fontId="4" fillId="0" borderId="0" xfId="0" applyFont="1" applyFill="1" applyBorder="1" applyAlignment="1">
      <alignment horizontal="center" vertical="center" wrapText="1"/>
    </xf>
    <xf numFmtId="0" fontId="6" fillId="0" borderId="0" xfId="0" applyFont="1" applyFill="1" applyAlignment="1">
      <alignment horizontal="right" wrapText="1" indent="1"/>
    </xf>
    <xf numFmtId="0" fontId="6" fillId="0" borderId="0" xfId="0" applyFont="1" applyFill="1" applyAlignment="1">
      <alignment horizontal="right" vertical="center" wrapText="1" indent="1"/>
    </xf>
    <xf numFmtId="0" fontId="2" fillId="0" borderId="13" xfId="0" applyFont="1" applyFill="1" applyBorder="1" applyAlignment="1">
      <alignment horizontal="center" vertical="top"/>
    </xf>
    <xf numFmtId="0" fontId="2" fillId="0" borderId="2" xfId="0" applyFont="1" applyFill="1" applyBorder="1" applyAlignment="1">
      <alignment horizontal="center" vertical="top"/>
    </xf>
    <xf numFmtId="0" fontId="2" fillId="0" borderId="13" xfId="0" applyFont="1" applyFill="1" applyBorder="1" applyAlignment="1">
      <alignment horizontal="center" vertical="top" wrapText="1"/>
    </xf>
    <xf numFmtId="0" fontId="2" fillId="0" borderId="2" xfId="0" applyFont="1" applyFill="1" applyBorder="1" applyAlignment="1">
      <alignment horizontal="center" vertical="top" wrapText="1"/>
    </xf>
    <xf numFmtId="0" fontId="2" fillId="0" borderId="1" xfId="0" applyFont="1" applyFill="1" applyBorder="1" applyAlignment="1">
      <alignment horizontal="center" vertical="top" wrapText="1"/>
    </xf>
    <xf numFmtId="0" fontId="2" fillId="0" borderId="0" xfId="0" applyFont="1" applyFill="1" applyAlignment="1">
      <alignment horizontal="left" wrapText="1"/>
    </xf>
    <xf numFmtId="0" fontId="2" fillId="0" borderId="0" xfId="0" applyFont="1" applyFill="1" applyAlignment="1">
      <alignment horizontal="right" wrapText="1" indent="1"/>
    </xf>
    <xf numFmtId="0" fontId="2" fillId="0" borderId="0" xfId="0" applyFont="1" applyAlignment="1">
      <alignment horizontal="center" wrapText="1"/>
    </xf>
    <xf numFmtId="0" fontId="2" fillId="0" borderId="1" xfId="0" applyFont="1" applyFill="1" applyBorder="1" applyAlignment="1">
      <alignment horizontal="center" wrapText="1"/>
    </xf>
    <xf numFmtId="0" fontId="2" fillId="0" borderId="1" xfId="0" applyFont="1" applyFill="1" applyBorder="1" applyAlignment="1">
      <alignment horizontal="left" vertical="top" wrapText="1"/>
    </xf>
    <xf numFmtId="49" fontId="10" fillId="0" borderId="1" xfId="0" applyNumberFormat="1" applyFont="1" applyFill="1" applyBorder="1" applyAlignment="1">
      <alignment horizontal="center" vertical="top" wrapText="1"/>
    </xf>
    <xf numFmtId="0" fontId="2" fillId="0" borderId="14" xfId="0" applyFont="1" applyFill="1" applyBorder="1" applyAlignment="1">
      <alignment horizontal="left" wrapText="1"/>
    </xf>
    <xf numFmtId="0" fontId="2" fillId="0" borderId="0" xfId="0" applyFont="1" applyFill="1" applyAlignment="1">
      <alignment horizontal="right" vertical="center" wrapText="1" indent="1"/>
    </xf>
    <xf numFmtId="0" fontId="2" fillId="0" borderId="14" xfId="0" applyFont="1" applyFill="1" applyBorder="1" applyAlignment="1">
      <alignment horizontal="right" wrapText="1" indent="2"/>
    </xf>
    <xf numFmtId="1" fontId="6" fillId="0" borderId="10" xfId="0" applyNumberFormat="1" applyFont="1" applyFill="1" applyBorder="1" applyAlignment="1">
      <alignment horizontal="left" vertical="top" wrapText="1"/>
    </xf>
    <xf numFmtId="1" fontId="6" fillId="0" borderId="12" xfId="0" applyNumberFormat="1" applyFont="1" applyFill="1" applyBorder="1" applyAlignment="1">
      <alignment horizontal="left" vertical="top" wrapText="1"/>
    </xf>
    <xf numFmtId="1" fontId="6" fillId="0" borderId="9" xfId="0" applyNumberFormat="1" applyFont="1" applyFill="1" applyBorder="1" applyAlignment="1">
      <alignment horizontal="left" vertical="top" wrapText="1"/>
    </xf>
    <xf numFmtId="49" fontId="6" fillId="0" borderId="1" xfId="0" applyNumberFormat="1" applyFont="1" applyFill="1" applyBorder="1" applyAlignment="1">
      <alignment horizontal="center" vertical="center" wrapText="1"/>
    </xf>
    <xf numFmtId="1" fontId="6" fillId="0" borderId="1" xfId="0" applyNumberFormat="1" applyFont="1" applyFill="1" applyBorder="1" applyAlignment="1">
      <alignment horizontal="left" vertical="top" wrapText="1"/>
    </xf>
    <xf numFmtId="1" fontId="6" fillId="0" borderId="13" xfId="0" applyNumberFormat="1" applyFont="1" applyFill="1" applyBorder="1" applyAlignment="1">
      <alignment horizontal="center" vertical="center" wrapText="1"/>
    </xf>
    <xf numFmtId="1" fontId="6" fillId="0" borderId="11" xfId="0" applyNumberFormat="1" applyFont="1" applyFill="1" applyBorder="1" applyAlignment="1">
      <alignment horizontal="center" vertical="center" wrapText="1"/>
    </xf>
    <xf numFmtId="1" fontId="6" fillId="0" borderId="2" xfId="0" applyNumberFormat="1" applyFont="1" applyFill="1" applyBorder="1" applyAlignment="1">
      <alignment horizontal="center" vertical="center" wrapText="1"/>
    </xf>
    <xf numFmtId="1" fontId="6" fillId="0" borderId="1" xfId="0" applyNumberFormat="1" applyFont="1" applyFill="1" applyBorder="1" applyAlignment="1">
      <alignment horizontal="center" vertical="center" wrapText="1"/>
    </xf>
    <xf numFmtId="49" fontId="6" fillId="0" borderId="13" xfId="0" applyNumberFormat="1" applyFont="1" applyFill="1" applyBorder="1" applyAlignment="1">
      <alignment horizontal="center" vertical="center" wrapText="1"/>
    </xf>
    <xf numFmtId="49" fontId="6" fillId="0" borderId="11" xfId="0" applyNumberFormat="1" applyFont="1" applyFill="1" applyBorder="1" applyAlignment="1">
      <alignment horizontal="center" vertical="center" wrapText="1"/>
    </xf>
    <xf numFmtId="49" fontId="6" fillId="0" borderId="2" xfId="0" applyNumberFormat="1" applyFont="1" applyFill="1" applyBorder="1" applyAlignment="1">
      <alignment horizontal="center" vertical="center" wrapText="1"/>
    </xf>
    <xf numFmtId="1" fontId="6" fillId="0" borderId="13" xfId="0" applyNumberFormat="1" applyFont="1" applyFill="1" applyBorder="1" applyAlignment="1">
      <alignment horizontal="left" vertical="top" wrapText="1"/>
    </xf>
    <xf numFmtId="1" fontId="6" fillId="0" borderId="11" xfId="0" applyNumberFormat="1" applyFont="1" applyFill="1" applyBorder="1" applyAlignment="1">
      <alignment horizontal="left" vertical="top" wrapText="1"/>
    </xf>
    <xf numFmtId="1" fontId="6" fillId="0" borderId="2" xfId="0" applyNumberFormat="1" applyFont="1" applyFill="1" applyBorder="1" applyAlignment="1">
      <alignment horizontal="left" vertical="top" wrapText="1"/>
    </xf>
    <xf numFmtId="1" fontId="17" fillId="0" borderId="1" xfId="0" applyNumberFormat="1" applyFont="1" applyFill="1" applyBorder="1" applyAlignment="1">
      <alignment horizontal="center" vertical="center" wrapText="1"/>
    </xf>
    <xf numFmtId="0" fontId="1" fillId="0" borderId="0" xfId="0" applyFont="1" applyFill="1" applyAlignment="1">
      <alignment horizontal="right" vertical="center" wrapText="1"/>
    </xf>
    <xf numFmtId="0" fontId="2" fillId="0" borderId="0" xfId="0" applyFont="1" applyFill="1" applyAlignment="1">
      <alignment horizontal="center"/>
    </xf>
    <xf numFmtId="0" fontId="18" fillId="0" borderId="0" xfId="0" applyFont="1" applyFill="1" applyAlignment="1">
      <alignment horizontal="center" vertical="center" wrapText="1"/>
    </xf>
    <xf numFmtId="0" fontId="1" fillId="0" borderId="13"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10" xfId="0" applyFont="1" applyFill="1" applyBorder="1" applyAlignment="1">
      <alignment horizontal="center" vertical="center" wrapText="1"/>
    </xf>
    <xf numFmtId="0" fontId="1" fillId="0" borderId="12" xfId="0" applyFont="1" applyFill="1" applyBorder="1" applyAlignment="1">
      <alignment horizontal="center" vertical="center" wrapText="1"/>
    </xf>
    <xf numFmtId="0" fontId="1" fillId="0" borderId="9" xfId="0" applyFont="1" applyFill="1" applyBorder="1" applyAlignment="1">
      <alignment horizontal="center" vertical="center" wrapText="1"/>
    </xf>
    <xf numFmtId="0" fontId="1" fillId="0" borderId="13" xfId="0" applyFont="1" applyFill="1" applyBorder="1" applyAlignment="1">
      <alignment horizontal="center" vertical="center"/>
    </xf>
    <xf numFmtId="0" fontId="1" fillId="0" borderId="2" xfId="0" applyFont="1" applyFill="1" applyBorder="1" applyAlignment="1">
      <alignment horizontal="center" vertical="center"/>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8"/>
  <sheetViews>
    <sheetView topLeftCell="A5" workbookViewId="0">
      <selection activeCell="B7" sqref="B7:D7"/>
    </sheetView>
  </sheetViews>
  <sheetFormatPr defaultRowHeight="15" x14ac:dyDescent="0.25"/>
  <cols>
    <col min="1" max="1" width="45.140625" style="61" customWidth="1"/>
    <col min="2" max="2" width="17.42578125" style="61" customWidth="1"/>
    <col min="3" max="3" width="19.140625" style="61" customWidth="1"/>
    <col min="4" max="4" width="25.42578125" style="61" customWidth="1"/>
    <col min="5" max="10" width="12.7109375" style="61" customWidth="1"/>
    <col min="11" max="16384" width="9.140625" style="61"/>
  </cols>
  <sheetData>
    <row r="1" spans="1:10" ht="30.75" customHeight="1" x14ac:dyDescent="0.25">
      <c r="G1" s="141" t="s">
        <v>131</v>
      </c>
      <c r="H1" s="141"/>
      <c r="I1" s="141"/>
      <c r="J1" s="141"/>
    </row>
    <row r="2" spans="1:10" x14ac:dyDescent="0.25">
      <c r="D2" s="142" t="s">
        <v>64</v>
      </c>
      <c r="E2" s="142"/>
      <c r="F2" s="142"/>
      <c r="G2" s="142"/>
      <c r="H2" s="142"/>
      <c r="I2" s="142"/>
      <c r="J2" s="142"/>
    </row>
    <row r="3" spans="1:10" ht="29.25" customHeight="1" x14ac:dyDescent="0.25">
      <c r="A3" s="143" t="s">
        <v>132</v>
      </c>
      <c r="B3" s="143"/>
      <c r="C3" s="143"/>
      <c r="D3" s="143"/>
      <c r="E3" s="143"/>
      <c r="F3" s="143"/>
      <c r="G3" s="143"/>
      <c r="H3" s="143"/>
      <c r="I3" s="143"/>
      <c r="J3" s="143"/>
    </row>
    <row r="4" spans="1:10" x14ac:dyDescent="0.25">
      <c r="A4" s="62"/>
      <c r="B4" s="62"/>
      <c r="C4" s="62"/>
      <c r="D4" s="62"/>
      <c r="E4" s="63"/>
      <c r="F4" s="63"/>
      <c r="G4" s="63"/>
      <c r="H4" s="63"/>
      <c r="I4" s="63"/>
      <c r="J4" s="63"/>
    </row>
    <row r="5" spans="1:10" ht="15" customHeight="1" x14ac:dyDescent="0.25">
      <c r="A5" s="64" t="s">
        <v>15</v>
      </c>
      <c r="B5" s="144" t="s">
        <v>114</v>
      </c>
      <c r="C5" s="145"/>
      <c r="D5" s="145"/>
      <c r="E5" s="145"/>
      <c r="F5" s="145"/>
      <c r="G5" s="145"/>
      <c r="H5" s="145"/>
      <c r="I5" s="145"/>
      <c r="J5" s="146"/>
    </row>
    <row r="6" spans="1:10" ht="15" customHeight="1" x14ac:dyDescent="0.25">
      <c r="A6" s="64" t="s">
        <v>33</v>
      </c>
      <c r="B6" s="137" t="s">
        <v>16</v>
      </c>
      <c r="C6" s="137"/>
      <c r="D6" s="137"/>
      <c r="E6" s="65" t="s">
        <v>37</v>
      </c>
      <c r="F6" s="65" t="s">
        <v>38</v>
      </c>
      <c r="G6" s="65" t="s">
        <v>50</v>
      </c>
      <c r="H6" s="65" t="s">
        <v>51</v>
      </c>
      <c r="I6" s="65" t="s">
        <v>52</v>
      </c>
      <c r="J6" s="133"/>
    </row>
    <row r="7" spans="1:10" ht="45" x14ac:dyDescent="0.25">
      <c r="A7" s="64" t="s">
        <v>199</v>
      </c>
      <c r="B7" s="131">
        <v>0</v>
      </c>
      <c r="C7" s="132"/>
      <c r="D7" s="132"/>
      <c r="E7" s="67">
        <v>15</v>
      </c>
      <c r="F7" s="67">
        <v>15</v>
      </c>
      <c r="G7" s="67">
        <v>0</v>
      </c>
      <c r="H7" s="67">
        <v>0</v>
      </c>
      <c r="I7" s="67">
        <v>0</v>
      </c>
      <c r="J7" s="134"/>
    </row>
    <row r="8" spans="1:10" ht="75" x14ac:dyDescent="0.25">
      <c r="A8" s="64" t="s">
        <v>200</v>
      </c>
      <c r="B8" s="131">
        <v>9271</v>
      </c>
      <c r="C8" s="132"/>
      <c r="D8" s="132"/>
      <c r="E8" s="67">
        <v>29429</v>
      </c>
      <c r="F8" s="67">
        <v>9735</v>
      </c>
      <c r="G8" s="67">
        <v>9735</v>
      </c>
      <c r="H8" s="67">
        <v>9735</v>
      </c>
      <c r="I8" s="67">
        <v>9735</v>
      </c>
      <c r="J8" s="134"/>
    </row>
    <row r="9" spans="1:10" ht="45" x14ac:dyDescent="0.25">
      <c r="A9" s="64" t="s">
        <v>201</v>
      </c>
      <c r="B9" s="131">
        <v>758</v>
      </c>
      <c r="C9" s="132"/>
      <c r="D9" s="132"/>
      <c r="E9" s="67">
        <v>918</v>
      </c>
      <c r="F9" s="67">
        <v>500</v>
      </c>
      <c r="G9" s="67">
        <v>500</v>
      </c>
      <c r="H9" s="67">
        <v>500</v>
      </c>
      <c r="I9" s="67">
        <v>500</v>
      </c>
      <c r="J9" s="135"/>
    </row>
    <row r="10" spans="1:10" ht="15" customHeight="1" x14ac:dyDescent="0.25">
      <c r="A10" s="130" t="s">
        <v>17</v>
      </c>
      <c r="B10" s="137" t="s">
        <v>14</v>
      </c>
      <c r="C10" s="137" t="s">
        <v>18</v>
      </c>
      <c r="D10" s="137" t="s">
        <v>2</v>
      </c>
      <c r="E10" s="137" t="s">
        <v>0</v>
      </c>
      <c r="F10" s="137"/>
      <c r="G10" s="137"/>
      <c r="H10" s="137"/>
      <c r="I10" s="137"/>
      <c r="J10" s="137"/>
    </row>
    <row r="11" spans="1:10" x14ac:dyDescent="0.25">
      <c r="A11" s="130"/>
      <c r="B11" s="137"/>
      <c r="C11" s="137"/>
      <c r="D11" s="137"/>
      <c r="E11" s="65" t="s">
        <v>37</v>
      </c>
      <c r="F11" s="65" t="s">
        <v>38</v>
      </c>
      <c r="G11" s="65" t="s">
        <v>50</v>
      </c>
      <c r="H11" s="65" t="s">
        <v>51</v>
      </c>
      <c r="I11" s="65" t="s">
        <v>52</v>
      </c>
      <c r="J11" s="65" t="s">
        <v>1</v>
      </c>
    </row>
    <row r="12" spans="1:10" ht="25.5" customHeight="1" x14ac:dyDescent="0.25">
      <c r="A12" s="130"/>
      <c r="B12" s="137" t="s">
        <v>133</v>
      </c>
      <c r="C12" s="137" t="s">
        <v>99</v>
      </c>
      <c r="D12" s="68" t="s">
        <v>128</v>
      </c>
      <c r="E12" s="69">
        <f>SUM(E13:E16)</f>
        <v>30362</v>
      </c>
      <c r="F12" s="69">
        <f>SUM(F13:F16)</f>
        <v>10250</v>
      </c>
      <c r="G12" s="69">
        <f>SUM(G13:G16)</f>
        <v>10235</v>
      </c>
      <c r="H12" s="69">
        <f>SUM(H13:H16)</f>
        <v>10235</v>
      </c>
      <c r="I12" s="69">
        <f>SUM(I13:I16)</f>
        <v>10235</v>
      </c>
      <c r="J12" s="69">
        <f>SUM(E12:I12)</f>
        <v>71317</v>
      </c>
    </row>
    <row r="13" spans="1:10" ht="30" x14ac:dyDescent="0.25">
      <c r="A13" s="130"/>
      <c r="B13" s="137"/>
      <c r="C13" s="137"/>
      <c r="D13" s="70" t="s">
        <v>120</v>
      </c>
      <c r="E13" s="67">
        <v>0</v>
      </c>
      <c r="F13" s="67">
        <v>0</v>
      </c>
      <c r="G13" s="67">
        <v>0</v>
      </c>
      <c r="H13" s="67">
        <v>0</v>
      </c>
      <c r="I13" s="67">
        <v>0</v>
      </c>
      <c r="J13" s="69">
        <f>SUM(E13:I13)</f>
        <v>0</v>
      </c>
    </row>
    <row r="14" spans="1:10" ht="30" x14ac:dyDescent="0.25">
      <c r="A14" s="130"/>
      <c r="B14" s="137"/>
      <c r="C14" s="137"/>
      <c r="D14" s="70" t="s">
        <v>8</v>
      </c>
      <c r="E14" s="58">
        <v>15000</v>
      </c>
      <c r="F14" s="67">
        <v>0</v>
      </c>
      <c r="G14" s="67">
        <v>0</v>
      </c>
      <c r="H14" s="67">
        <v>0</v>
      </c>
      <c r="I14" s="67">
        <v>0</v>
      </c>
      <c r="J14" s="69">
        <f>SUM(E14:I14)</f>
        <v>15000</v>
      </c>
    </row>
    <row r="15" spans="1:10" ht="30" x14ac:dyDescent="0.25">
      <c r="A15" s="130"/>
      <c r="B15" s="137"/>
      <c r="C15" s="137"/>
      <c r="D15" s="70" t="s">
        <v>129</v>
      </c>
      <c r="E15" s="58">
        <v>15347</v>
      </c>
      <c r="F15" s="58">
        <v>10235</v>
      </c>
      <c r="G15" s="58">
        <v>10235</v>
      </c>
      <c r="H15" s="58">
        <v>10235</v>
      </c>
      <c r="I15" s="58">
        <v>10235</v>
      </c>
      <c r="J15" s="69">
        <f>SUM(E15:I15)</f>
        <v>56287</v>
      </c>
    </row>
    <row r="16" spans="1:10" ht="26.25" customHeight="1" x14ac:dyDescent="0.25">
      <c r="A16" s="130"/>
      <c r="B16" s="137"/>
      <c r="C16" s="137"/>
      <c r="D16" s="68" t="s">
        <v>130</v>
      </c>
      <c r="E16" s="67">
        <v>15</v>
      </c>
      <c r="F16" s="67">
        <v>15</v>
      </c>
      <c r="G16" s="67">
        <v>0</v>
      </c>
      <c r="H16" s="67">
        <v>0</v>
      </c>
      <c r="I16" s="67">
        <v>0</v>
      </c>
      <c r="J16" s="69">
        <f>SUM(E16:I16)</f>
        <v>30</v>
      </c>
    </row>
    <row r="17" spans="1:10" ht="36.75" customHeight="1" x14ac:dyDescent="0.25">
      <c r="A17" s="136" t="s">
        <v>7</v>
      </c>
      <c r="B17" s="136"/>
      <c r="C17" s="136"/>
      <c r="D17" s="56" t="s">
        <v>23</v>
      </c>
      <c r="E17" s="65" t="s">
        <v>37</v>
      </c>
      <c r="F17" s="65" t="s">
        <v>38</v>
      </c>
      <c r="G17" s="65" t="s">
        <v>50</v>
      </c>
      <c r="H17" s="65" t="s">
        <v>51</v>
      </c>
      <c r="I17" s="65" t="s">
        <v>52</v>
      </c>
      <c r="J17" s="71"/>
    </row>
    <row r="18" spans="1:10" ht="48" customHeight="1" x14ac:dyDescent="0.25">
      <c r="A18" s="127" t="s">
        <v>119</v>
      </c>
      <c r="B18" s="128"/>
      <c r="C18" s="129"/>
      <c r="D18" s="23" t="s">
        <v>21</v>
      </c>
      <c r="E18" s="23">
        <v>63</v>
      </c>
      <c r="F18" s="24">
        <v>65</v>
      </c>
      <c r="G18" s="24">
        <v>65</v>
      </c>
      <c r="H18" s="24">
        <v>65</v>
      </c>
      <c r="I18" s="24">
        <v>65</v>
      </c>
      <c r="J18" s="126"/>
    </row>
    <row r="19" spans="1:10" ht="63" customHeight="1" x14ac:dyDescent="0.25">
      <c r="A19" s="127" t="s">
        <v>60</v>
      </c>
      <c r="B19" s="128"/>
      <c r="C19" s="129"/>
      <c r="D19" s="23" t="s">
        <v>21</v>
      </c>
      <c r="E19" s="23">
        <v>64.7</v>
      </c>
      <c r="F19" s="24">
        <v>68.849999999999994</v>
      </c>
      <c r="G19" s="24">
        <v>68.849999999999994</v>
      </c>
      <c r="H19" s="24">
        <v>68.849999999999994</v>
      </c>
      <c r="I19" s="24">
        <v>68.849999999999994</v>
      </c>
      <c r="J19" s="126"/>
    </row>
    <row r="20" spans="1:10" ht="79.5" customHeight="1" x14ac:dyDescent="0.25">
      <c r="A20" s="130" t="s">
        <v>74</v>
      </c>
      <c r="B20" s="130"/>
      <c r="C20" s="130"/>
      <c r="D20" s="25" t="s">
        <v>22</v>
      </c>
      <c r="E20" s="136" t="s">
        <v>75</v>
      </c>
      <c r="F20" s="136"/>
      <c r="G20" s="136"/>
      <c r="H20" s="136"/>
      <c r="I20" s="136"/>
      <c r="J20" s="126"/>
    </row>
    <row r="21" spans="1:10" ht="32.25" customHeight="1" x14ac:dyDescent="0.25">
      <c r="A21" s="127" t="s">
        <v>70</v>
      </c>
      <c r="B21" s="128"/>
      <c r="C21" s="129"/>
      <c r="D21" s="23" t="s">
        <v>21</v>
      </c>
      <c r="E21" s="52">
        <v>4.53</v>
      </c>
      <c r="F21" s="52">
        <v>3.23</v>
      </c>
      <c r="G21" s="52">
        <v>2.0499999999999998</v>
      </c>
      <c r="H21" s="52">
        <v>0.98</v>
      </c>
      <c r="I21" s="52">
        <v>0</v>
      </c>
      <c r="J21" s="126"/>
    </row>
    <row r="22" spans="1:10" ht="34.5" customHeight="1" x14ac:dyDescent="0.25">
      <c r="A22" s="127" t="s">
        <v>71</v>
      </c>
      <c r="B22" s="128"/>
      <c r="C22" s="129"/>
      <c r="D22" s="23" t="s">
        <v>115</v>
      </c>
      <c r="E22" s="43">
        <v>106000</v>
      </c>
      <c r="F22" s="43">
        <v>111620</v>
      </c>
      <c r="G22" s="24">
        <v>117240</v>
      </c>
      <c r="H22" s="24">
        <v>122860</v>
      </c>
      <c r="I22" s="24">
        <v>128480</v>
      </c>
      <c r="J22" s="126"/>
    </row>
    <row r="23" spans="1:10" ht="35.25" customHeight="1" x14ac:dyDescent="0.25">
      <c r="A23" s="127" t="s">
        <v>72</v>
      </c>
      <c r="B23" s="128"/>
      <c r="C23" s="129"/>
      <c r="D23" s="23" t="s">
        <v>115</v>
      </c>
      <c r="E23" s="43">
        <v>101196</v>
      </c>
      <c r="F23" s="43">
        <v>108020</v>
      </c>
      <c r="G23" s="24">
        <v>114840</v>
      </c>
      <c r="H23" s="24">
        <v>121660</v>
      </c>
      <c r="I23" s="24">
        <v>128480</v>
      </c>
      <c r="J23" s="126"/>
    </row>
    <row r="24" spans="1:10" ht="35.25" customHeight="1" x14ac:dyDescent="0.25">
      <c r="A24" s="127" t="s">
        <v>73</v>
      </c>
      <c r="B24" s="128"/>
      <c r="C24" s="129"/>
      <c r="D24" s="23" t="s">
        <v>115</v>
      </c>
      <c r="E24" s="24">
        <v>880</v>
      </c>
      <c r="F24" s="24">
        <v>1095</v>
      </c>
      <c r="G24" s="24">
        <v>1310</v>
      </c>
      <c r="H24" s="24">
        <v>1520</v>
      </c>
      <c r="I24" s="24">
        <v>1740</v>
      </c>
      <c r="J24" s="126"/>
    </row>
    <row r="25" spans="1:10" ht="63.75" customHeight="1" x14ac:dyDescent="0.25">
      <c r="A25" s="138" t="s">
        <v>116</v>
      </c>
      <c r="B25" s="139"/>
      <c r="C25" s="140"/>
      <c r="D25" s="53" t="s">
        <v>21</v>
      </c>
      <c r="E25" s="53">
        <v>50</v>
      </c>
      <c r="F25" s="53">
        <v>60</v>
      </c>
      <c r="G25" s="53">
        <v>60</v>
      </c>
      <c r="H25" s="53">
        <v>60</v>
      </c>
      <c r="I25" s="53">
        <v>60</v>
      </c>
      <c r="J25" s="126"/>
    </row>
    <row r="26" spans="1:10" x14ac:dyDescent="0.25">
      <c r="A26" s="72"/>
      <c r="B26" s="72"/>
    </row>
    <row r="27" spans="1:10" x14ac:dyDescent="0.25">
      <c r="A27" s="72"/>
      <c r="B27" s="72"/>
    </row>
    <row r="28" spans="1:10" x14ac:dyDescent="0.25">
      <c r="A28" s="72"/>
      <c r="B28" s="72"/>
    </row>
  </sheetData>
  <mergeCells count="27">
    <mergeCell ref="B9:D9"/>
    <mergeCell ref="G1:J1"/>
    <mergeCell ref="D2:J2"/>
    <mergeCell ref="A3:J3"/>
    <mergeCell ref="B5:J5"/>
    <mergeCell ref="A22:C22"/>
    <mergeCell ref="A23:C23"/>
    <mergeCell ref="A24:C24"/>
    <mergeCell ref="A25:C25"/>
    <mergeCell ref="A17:C17"/>
    <mergeCell ref="A18:C18"/>
    <mergeCell ref="J18:J25"/>
    <mergeCell ref="A19:C19"/>
    <mergeCell ref="A20:C20"/>
    <mergeCell ref="A21:C21"/>
    <mergeCell ref="B8:D8"/>
    <mergeCell ref="J6:J9"/>
    <mergeCell ref="E20:I20"/>
    <mergeCell ref="B6:D6"/>
    <mergeCell ref="B7:D7"/>
    <mergeCell ref="A10:A16"/>
    <mergeCell ref="B10:B11"/>
    <mergeCell ref="C10:C11"/>
    <mergeCell ref="D10:D11"/>
    <mergeCell ref="E10:J10"/>
    <mergeCell ref="B12:B16"/>
    <mergeCell ref="C12:C16"/>
  </mergeCells>
  <pageMargins left="0.31496062992125984" right="0.31496062992125984" top="0.35433070866141736" bottom="0.35433070866141736" header="0.11811023622047245" footer="0.11811023622047245"/>
  <pageSetup paperSize="9" scale="75" orientation="landscape" horizontalDpi="4294967294" verticalDpi="4294967294"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4"/>
  <sheetViews>
    <sheetView workbookViewId="0">
      <selection activeCell="I9" sqref="I9"/>
    </sheetView>
  </sheetViews>
  <sheetFormatPr defaultColWidth="17.140625" defaultRowHeight="15.75" x14ac:dyDescent="0.25"/>
  <cols>
    <col min="1" max="1" width="4.42578125" style="2" customWidth="1"/>
    <col min="2" max="2" width="29.28515625" style="2" customWidth="1"/>
    <col min="3" max="3" width="25" style="2" customWidth="1"/>
    <col min="4" max="7" width="15.7109375" style="2" customWidth="1"/>
    <col min="8" max="8" width="60.5703125" style="2" customWidth="1"/>
    <col min="9" max="9" width="23" style="2" customWidth="1"/>
    <col min="10" max="16384" width="17.140625" style="2"/>
  </cols>
  <sheetData>
    <row r="1" spans="1:12" ht="31.5" customHeight="1" x14ac:dyDescent="0.25">
      <c r="A1" s="14"/>
      <c r="B1" s="14"/>
      <c r="C1" s="14"/>
      <c r="D1" s="27"/>
      <c r="E1" s="26"/>
      <c r="F1" s="39"/>
      <c r="G1" s="39"/>
      <c r="H1" s="35" t="s">
        <v>86</v>
      </c>
    </row>
    <row r="2" spans="1:12" ht="33" customHeight="1" x14ac:dyDescent="0.25">
      <c r="A2" s="14"/>
      <c r="B2" s="14"/>
      <c r="C2" s="14"/>
      <c r="D2" s="27"/>
      <c r="E2" s="26"/>
      <c r="F2" s="213" t="s">
        <v>64</v>
      </c>
      <c r="G2" s="213"/>
      <c r="H2" s="213"/>
    </row>
    <row r="3" spans="1:12" ht="0.75" customHeight="1" x14ac:dyDescent="0.25">
      <c r="A3" s="14"/>
      <c r="B3" s="14"/>
      <c r="C3" s="14"/>
      <c r="D3" s="27"/>
      <c r="E3" s="26"/>
      <c r="F3" s="26"/>
      <c r="G3" s="26"/>
      <c r="H3" s="27"/>
    </row>
    <row r="4" spans="1:12" s="6" customFormat="1" ht="81" customHeight="1" x14ac:dyDescent="0.2">
      <c r="A4" s="198" t="s">
        <v>90</v>
      </c>
      <c r="B4" s="198"/>
      <c r="C4" s="198"/>
      <c r="D4" s="198"/>
      <c r="E4" s="198"/>
      <c r="F4" s="198"/>
      <c r="G4" s="198"/>
      <c r="H4" s="198"/>
      <c r="I4" s="1"/>
      <c r="J4" s="1"/>
      <c r="K4" s="1"/>
      <c r="L4" s="1"/>
    </row>
    <row r="5" spans="1:12" x14ac:dyDescent="0.25">
      <c r="A5" s="14"/>
      <c r="B5" s="14"/>
      <c r="C5" s="14"/>
      <c r="D5" s="14"/>
      <c r="E5" s="14"/>
      <c r="F5" s="14"/>
      <c r="G5" s="14"/>
      <c r="H5" s="14"/>
    </row>
    <row r="6" spans="1:12" ht="49.5" customHeight="1" x14ac:dyDescent="0.25">
      <c r="A6" s="203" t="s">
        <v>24</v>
      </c>
      <c r="B6" s="203" t="s">
        <v>25</v>
      </c>
      <c r="C6" s="203" t="s">
        <v>26</v>
      </c>
      <c r="D6" s="205" t="s">
        <v>54</v>
      </c>
      <c r="E6" s="205"/>
      <c r="F6" s="205"/>
      <c r="G6" s="205"/>
      <c r="H6" s="201" t="s">
        <v>27</v>
      </c>
    </row>
    <row r="7" spans="1:12" ht="45.75" customHeight="1" x14ac:dyDescent="0.25">
      <c r="A7" s="204"/>
      <c r="B7" s="204"/>
      <c r="C7" s="204"/>
      <c r="D7" s="22" t="s">
        <v>28</v>
      </c>
      <c r="E7" s="30" t="s">
        <v>29</v>
      </c>
      <c r="F7" s="30" t="s">
        <v>30</v>
      </c>
      <c r="G7" s="30" t="s">
        <v>31</v>
      </c>
      <c r="H7" s="202"/>
    </row>
    <row r="8" spans="1:12" x14ac:dyDescent="0.25">
      <c r="A8" s="31">
        <v>1</v>
      </c>
      <c r="B8" s="31">
        <v>2</v>
      </c>
      <c r="C8" s="31">
        <v>3</v>
      </c>
      <c r="D8" s="31">
        <v>4</v>
      </c>
      <c r="E8" s="32">
        <v>5</v>
      </c>
      <c r="F8" s="32">
        <v>6</v>
      </c>
      <c r="G8" s="32">
        <v>7</v>
      </c>
      <c r="H8" s="32">
        <v>8</v>
      </c>
    </row>
    <row r="9" spans="1:12" ht="200.25" customHeight="1" x14ac:dyDescent="0.25">
      <c r="A9" s="209"/>
      <c r="B9" s="33" t="s">
        <v>32</v>
      </c>
      <c r="C9" s="21" t="s">
        <v>42</v>
      </c>
      <c r="D9" s="34" t="s">
        <v>34</v>
      </c>
      <c r="E9" s="34" t="s">
        <v>34</v>
      </c>
      <c r="F9" s="34" t="s">
        <v>34</v>
      </c>
      <c r="G9" s="34" t="s">
        <v>34</v>
      </c>
      <c r="H9" s="21" t="s">
        <v>91</v>
      </c>
    </row>
    <row r="10" spans="1:12" ht="56.25" hidden="1" customHeight="1" x14ac:dyDescent="0.25">
      <c r="A10" s="209"/>
      <c r="B10" s="33" t="s">
        <v>32</v>
      </c>
      <c r="C10" s="21" t="s">
        <v>42</v>
      </c>
      <c r="D10" s="34" t="s">
        <v>34</v>
      </c>
      <c r="E10" s="34" t="s">
        <v>34</v>
      </c>
      <c r="F10" s="34" t="s">
        <v>34</v>
      </c>
      <c r="G10" s="34" t="s">
        <v>34</v>
      </c>
      <c r="H10" s="21" t="s">
        <v>35</v>
      </c>
    </row>
    <row r="11" spans="1:12" ht="0.75" hidden="1" customHeight="1" x14ac:dyDescent="0.25">
      <c r="A11" s="40"/>
      <c r="B11" s="40"/>
      <c r="C11" s="40"/>
      <c r="D11" s="41"/>
      <c r="E11" s="42"/>
      <c r="F11" s="42"/>
      <c r="G11" s="42"/>
      <c r="H11" s="42"/>
    </row>
    <row r="12" spans="1:12" ht="49.5" customHeight="1" x14ac:dyDescent="0.25">
      <c r="A12" s="14"/>
      <c r="B12" s="212" t="s">
        <v>44</v>
      </c>
      <c r="C12" s="212"/>
      <c r="D12" s="212"/>
      <c r="E12" s="214" t="s">
        <v>61</v>
      </c>
      <c r="F12" s="214"/>
      <c r="G12" s="214"/>
      <c r="H12" s="214"/>
    </row>
    <row r="14" spans="1:12" ht="29.25" customHeight="1" x14ac:dyDescent="0.25">
      <c r="A14" s="191"/>
      <c r="B14" s="191"/>
      <c r="C14" s="191"/>
      <c r="D14" s="191"/>
    </row>
  </sheetData>
  <mergeCells count="11">
    <mergeCell ref="B12:D12"/>
    <mergeCell ref="A14:D14"/>
    <mergeCell ref="F2:H2"/>
    <mergeCell ref="A4:H4"/>
    <mergeCell ref="E12:H12"/>
    <mergeCell ref="A9:A10"/>
    <mergeCell ref="A6:A7"/>
    <mergeCell ref="B6:B7"/>
    <mergeCell ref="C6:C7"/>
    <mergeCell ref="D6:G6"/>
    <mergeCell ref="H6:H7"/>
  </mergeCells>
  <pageMargins left="0.70866141732283472" right="0.70866141732283472" top="0.74803149606299213" bottom="0.55118110236220474" header="0.31496062992125984" footer="0.31496062992125984"/>
  <pageSetup paperSize="9" scale="81"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5"/>
  <sheetViews>
    <sheetView topLeftCell="A8" workbookViewId="0">
      <selection activeCell="C14" sqref="C14:C18"/>
    </sheetView>
  </sheetViews>
  <sheetFormatPr defaultRowHeight="12.75" x14ac:dyDescent="0.2"/>
  <cols>
    <col min="1" max="1" width="8.140625" style="85" customWidth="1"/>
    <col min="2" max="2" width="27.42578125" style="92" customWidth="1"/>
    <col min="3" max="3" width="12.5703125" style="85" customWidth="1"/>
    <col min="4" max="4" width="22.42578125" style="85" customWidth="1"/>
    <col min="5" max="5" width="15.42578125" style="93" customWidth="1"/>
    <col min="6" max="6" width="15.42578125" style="94" customWidth="1"/>
    <col min="7" max="11" width="13.7109375" style="85" customWidth="1"/>
    <col min="12" max="12" width="23.85546875" style="85" bestFit="1" customWidth="1"/>
    <col min="13" max="13" width="23.85546875" style="85" customWidth="1"/>
    <col min="14" max="16384" width="9.140625" style="85"/>
  </cols>
  <sheetData>
    <row r="1" spans="1:13" ht="31.5" customHeight="1" x14ac:dyDescent="0.25">
      <c r="E1" s="95"/>
      <c r="F1" s="96"/>
      <c r="G1" s="91"/>
      <c r="H1" s="91"/>
      <c r="I1" s="163" t="s">
        <v>155</v>
      </c>
      <c r="J1" s="163"/>
      <c r="K1" s="163"/>
      <c r="L1" s="163"/>
      <c r="M1" s="163"/>
    </row>
    <row r="2" spans="1:13" ht="16.5" customHeight="1" x14ac:dyDescent="0.2">
      <c r="E2" s="95"/>
      <c r="F2" s="96"/>
      <c r="G2" s="91"/>
      <c r="H2" s="97"/>
      <c r="I2" s="231" t="s">
        <v>64</v>
      </c>
      <c r="J2" s="231"/>
      <c r="K2" s="231"/>
      <c r="L2" s="231"/>
      <c r="M2" s="231"/>
    </row>
    <row r="3" spans="1:13" s="86" customFormat="1" ht="30" customHeight="1" x14ac:dyDescent="0.2">
      <c r="A3" s="157" t="s">
        <v>154</v>
      </c>
      <c r="B3" s="157"/>
      <c r="C3" s="157"/>
      <c r="D3" s="157"/>
      <c r="E3" s="157"/>
      <c r="F3" s="157"/>
      <c r="G3" s="157"/>
      <c r="H3" s="157"/>
      <c r="I3" s="157"/>
      <c r="J3" s="157"/>
      <c r="K3" s="157"/>
      <c r="L3" s="157"/>
      <c r="M3" s="157"/>
    </row>
    <row r="4" spans="1:13" s="86" customFormat="1" x14ac:dyDescent="0.2">
      <c r="A4" s="98"/>
      <c r="B4" s="99"/>
      <c r="C4" s="98"/>
      <c r="D4" s="98"/>
      <c r="E4" s="100"/>
      <c r="F4" s="101"/>
      <c r="G4" s="102"/>
      <c r="H4" s="102"/>
      <c r="I4" s="102"/>
      <c r="J4" s="102"/>
    </row>
    <row r="5" spans="1:13" ht="19.5" customHeight="1" x14ac:dyDescent="0.2">
      <c r="A5" s="223" t="s">
        <v>3</v>
      </c>
      <c r="B5" s="220" t="s">
        <v>9</v>
      </c>
      <c r="C5" s="223" t="s">
        <v>12</v>
      </c>
      <c r="D5" s="223" t="s">
        <v>10</v>
      </c>
      <c r="E5" s="150" t="s">
        <v>150</v>
      </c>
      <c r="F5" s="223" t="s">
        <v>151</v>
      </c>
      <c r="G5" s="223" t="s">
        <v>11</v>
      </c>
      <c r="H5" s="223"/>
      <c r="I5" s="223"/>
      <c r="J5" s="223"/>
      <c r="K5" s="223"/>
      <c r="L5" s="223" t="s">
        <v>13</v>
      </c>
      <c r="M5" s="220" t="s">
        <v>20</v>
      </c>
    </row>
    <row r="6" spans="1:13" ht="37.5" customHeight="1" x14ac:dyDescent="0.2">
      <c r="A6" s="223"/>
      <c r="B6" s="222"/>
      <c r="C6" s="223"/>
      <c r="D6" s="223"/>
      <c r="E6" s="150"/>
      <c r="F6" s="223"/>
      <c r="G6" s="87" t="s">
        <v>37</v>
      </c>
      <c r="H6" s="87" t="s">
        <v>38</v>
      </c>
      <c r="I6" s="87" t="s">
        <v>50</v>
      </c>
      <c r="J6" s="87" t="s">
        <v>51</v>
      </c>
      <c r="K6" s="87" t="s">
        <v>52</v>
      </c>
      <c r="L6" s="223"/>
      <c r="M6" s="222"/>
    </row>
    <row r="7" spans="1:13" x14ac:dyDescent="0.2">
      <c r="A7" s="87">
        <v>1</v>
      </c>
      <c r="B7" s="87">
        <v>2</v>
      </c>
      <c r="C7" s="87">
        <v>3</v>
      </c>
      <c r="D7" s="87">
        <v>4</v>
      </c>
      <c r="E7" s="88">
        <v>5</v>
      </c>
      <c r="F7" s="87">
        <v>6</v>
      </c>
      <c r="G7" s="87">
        <v>7</v>
      </c>
      <c r="H7" s="87">
        <v>8</v>
      </c>
      <c r="I7" s="87">
        <v>9</v>
      </c>
      <c r="J7" s="87">
        <v>10</v>
      </c>
      <c r="K7" s="87">
        <v>11</v>
      </c>
      <c r="L7" s="87">
        <v>12</v>
      </c>
      <c r="M7" s="87">
        <v>13</v>
      </c>
    </row>
    <row r="8" spans="1:13" x14ac:dyDescent="0.2">
      <c r="A8" s="223" t="s">
        <v>5</v>
      </c>
      <c r="B8" s="219" t="s">
        <v>156</v>
      </c>
      <c r="C8" s="220" t="s">
        <v>53</v>
      </c>
      <c r="D8" s="89" t="s">
        <v>1</v>
      </c>
      <c r="E8" s="90">
        <f t="shared" ref="E8:K8" si="0">SUM(E9:E12)</f>
        <v>0</v>
      </c>
      <c r="F8" s="90">
        <f t="shared" si="0"/>
        <v>30</v>
      </c>
      <c r="G8" s="90">
        <f t="shared" si="0"/>
        <v>15</v>
      </c>
      <c r="H8" s="90">
        <f t="shared" si="0"/>
        <v>15</v>
      </c>
      <c r="I8" s="90">
        <f t="shared" si="0"/>
        <v>0</v>
      </c>
      <c r="J8" s="90">
        <f t="shared" si="0"/>
        <v>0</v>
      </c>
      <c r="K8" s="90">
        <f t="shared" si="0"/>
        <v>0</v>
      </c>
      <c r="L8" s="159" t="s">
        <v>45</v>
      </c>
      <c r="M8" s="159" t="s">
        <v>45</v>
      </c>
    </row>
    <row r="9" spans="1:13" ht="25.5" x14ac:dyDescent="0.2">
      <c r="A9" s="223"/>
      <c r="B9" s="219"/>
      <c r="C9" s="221"/>
      <c r="D9" s="77" t="s">
        <v>120</v>
      </c>
      <c r="E9" s="88">
        <v>0</v>
      </c>
      <c r="F9" s="88">
        <f>SUM(G9:K9)</f>
        <v>0</v>
      </c>
      <c r="G9" s="88">
        <v>0</v>
      </c>
      <c r="H9" s="88">
        <v>0</v>
      </c>
      <c r="I9" s="88">
        <v>0</v>
      </c>
      <c r="J9" s="88">
        <v>0</v>
      </c>
      <c r="K9" s="88">
        <v>0</v>
      </c>
      <c r="L9" s="159"/>
      <c r="M9" s="159"/>
    </row>
    <row r="10" spans="1:13" ht="25.5" x14ac:dyDescent="0.2">
      <c r="A10" s="223"/>
      <c r="B10" s="219"/>
      <c r="C10" s="221"/>
      <c r="D10" s="77" t="s">
        <v>152</v>
      </c>
      <c r="E10" s="88">
        <v>0</v>
      </c>
      <c r="F10" s="88">
        <f>SUM(G10:K10)</f>
        <v>0</v>
      </c>
      <c r="G10" s="88">
        <v>0</v>
      </c>
      <c r="H10" s="88">
        <v>0</v>
      </c>
      <c r="I10" s="88">
        <v>0</v>
      </c>
      <c r="J10" s="88">
        <v>0</v>
      </c>
      <c r="K10" s="88">
        <v>0</v>
      </c>
      <c r="L10" s="159"/>
      <c r="M10" s="159"/>
    </row>
    <row r="11" spans="1:13" ht="25.5" x14ac:dyDescent="0.2">
      <c r="A11" s="223"/>
      <c r="B11" s="219"/>
      <c r="C11" s="221"/>
      <c r="D11" s="77" t="s">
        <v>129</v>
      </c>
      <c r="E11" s="88">
        <v>0</v>
      </c>
      <c r="F11" s="88">
        <f>SUM(G11:K11)</f>
        <v>0</v>
      </c>
      <c r="G11" s="88">
        <v>0</v>
      </c>
      <c r="H11" s="88">
        <v>0</v>
      </c>
      <c r="I11" s="88">
        <v>0</v>
      </c>
      <c r="J11" s="88">
        <v>0</v>
      </c>
      <c r="K11" s="88">
        <v>0</v>
      </c>
      <c r="L11" s="159"/>
      <c r="M11" s="159"/>
    </row>
    <row r="12" spans="1:13" ht="25.5" x14ac:dyDescent="0.2">
      <c r="A12" s="223"/>
      <c r="B12" s="219"/>
      <c r="C12" s="221"/>
      <c r="D12" s="77" t="s">
        <v>130</v>
      </c>
      <c r="E12" s="88">
        <v>0</v>
      </c>
      <c r="F12" s="88">
        <f>SUM(G12:K12)</f>
        <v>30</v>
      </c>
      <c r="G12" s="88">
        <v>15</v>
      </c>
      <c r="H12" s="88">
        <v>15</v>
      </c>
      <c r="I12" s="88">
        <v>0</v>
      </c>
      <c r="J12" s="88">
        <v>0</v>
      </c>
      <c r="K12" s="88">
        <v>0</v>
      </c>
      <c r="L12" s="159"/>
      <c r="M12" s="159"/>
    </row>
    <row r="13" spans="1:13" ht="18" customHeight="1" x14ac:dyDescent="0.2">
      <c r="A13" s="215" t="s">
        <v>158</v>
      </c>
      <c r="B13" s="216"/>
      <c r="C13" s="216"/>
      <c r="D13" s="216"/>
      <c r="E13" s="216"/>
      <c r="F13" s="216"/>
      <c r="G13" s="216"/>
      <c r="H13" s="216"/>
      <c r="I13" s="216"/>
      <c r="J13" s="216"/>
      <c r="K13" s="216"/>
      <c r="L13" s="216"/>
      <c r="M13" s="217"/>
    </row>
    <row r="14" spans="1:13" ht="19.5" customHeight="1" x14ac:dyDescent="0.2">
      <c r="A14" s="218" t="s">
        <v>67</v>
      </c>
      <c r="B14" s="219" t="s">
        <v>153</v>
      </c>
      <c r="C14" s="220" t="s">
        <v>53</v>
      </c>
      <c r="D14" s="89" t="s">
        <v>1</v>
      </c>
      <c r="E14" s="90">
        <f t="shared" ref="E14:K14" si="1">SUM(E15:E18)</f>
        <v>0</v>
      </c>
      <c r="F14" s="90">
        <f t="shared" si="1"/>
        <v>30</v>
      </c>
      <c r="G14" s="90">
        <f t="shared" si="1"/>
        <v>15</v>
      </c>
      <c r="H14" s="90">
        <f t="shared" si="1"/>
        <v>15</v>
      </c>
      <c r="I14" s="90">
        <f t="shared" si="1"/>
        <v>0</v>
      </c>
      <c r="J14" s="90">
        <f t="shared" si="1"/>
        <v>0</v>
      </c>
      <c r="K14" s="90">
        <f t="shared" si="1"/>
        <v>0</v>
      </c>
      <c r="L14" s="220" t="s">
        <v>114</v>
      </c>
      <c r="M14" s="220" t="s">
        <v>127</v>
      </c>
    </row>
    <row r="15" spans="1:13" ht="25.5" x14ac:dyDescent="0.2">
      <c r="A15" s="218"/>
      <c r="B15" s="219"/>
      <c r="C15" s="221"/>
      <c r="D15" s="77" t="s">
        <v>120</v>
      </c>
      <c r="E15" s="88">
        <v>0</v>
      </c>
      <c r="F15" s="88">
        <f>SUM(G15:K15)</f>
        <v>0</v>
      </c>
      <c r="G15" s="88">
        <v>0</v>
      </c>
      <c r="H15" s="88">
        <v>0</v>
      </c>
      <c r="I15" s="88">
        <v>0</v>
      </c>
      <c r="J15" s="88">
        <v>0</v>
      </c>
      <c r="K15" s="88">
        <v>0</v>
      </c>
      <c r="L15" s="221"/>
      <c r="M15" s="221"/>
    </row>
    <row r="16" spans="1:13" ht="25.5" x14ac:dyDescent="0.2">
      <c r="A16" s="218"/>
      <c r="B16" s="219"/>
      <c r="C16" s="221"/>
      <c r="D16" s="77" t="s">
        <v>152</v>
      </c>
      <c r="E16" s="88">
        <v>0</v>
      </c>
      <c r="F16" s="88">
        <f>SUM(G16:K16)</f>
        <v>0</v>
      </c>
      <c r="G16" s="88">
        <v>0</v>
      </c>
      <c r="H16" s="88">
        <v>0</v>
      </c>
      <c r="I16" s="88">
        <v>0</v>
      </c>
      <c r="J16" s="88">
        <v>0</v>
      </c>
      <c r="K16" s="88">
        <v>0</v>
      </c>
      <c r="L16" s="221"/>
      <c r="M16" s="221"/>
    </row>
    <row r="17" spans="1:13" ht="25.5" x14ac:dyDescent="0.2">
      <c r="A17" s="218"/>
      <c r="B17" s="219"/>
      <c r="C17" s="221"/>
      <c r="D17" s="77" t="s">
        <v>129</v>
      </c>
      <c r="E17" s="88">
        <v>0</v>
      </c>
      <c r="F17" s="88">
        <f>SUM(G17:K17)</f>
        <v>0</v>
      </c>
      <c r="G17" s="88">
        <v>0</v>
      </c>
      <c r="H17" s="88">
        <v>0</v>
      </c>
      <c r="I17" s="88">
        <v>0</v>
      </c>
      <c r="J17" s="88">
        <v>0</v>
      </c>
      <c r="K17" s="88">
        <v>0</v>
      </c>
      <c r="L17" s="221"/>
      <c r="M17" s="221"/>
    </row>
    <row r="18" spans="1:13" ht="25.5" x14ac:dyDescent="0.2">
      <c r="A18" s="218"/>
      <c r="B18" s="219"/>
      <c r="C18" s="221"/>
      <c r="D18" s="77" t="s">
        <v>130</v>
      </c>
      <c r="E18" s="88">
        <v>0</v>
      </c>
      <c r="F18" s="88">
        <f>SUM(G18:K18)</f>
        <v>30</v>
      </c>
      <c r="G18" s="88">
        <v>15</v>
      </c>
      <c r="H18" s="88">
        <v>15</v>
      </c>
      <c r="I18" s="88">
        <v>0</v>
      </c>
      <c r="J18" s="88">
        <v>0</v>
      </c>
      <c r="K18" s="88">
        <v>0</v>
      </c>
      <c r="L18" s="222"/>
      <c r="M18" s="222"/>
    </row>
    <row r="19" spans="1:13" ht="18.75" customHeight="1" x14ac:dyDescent="0.2">
      <c r="A19" s="223" t="s">
        <v>68</v>
      </c>
      <c r="B19" s="219" t="s">
        <v>157</v>
      </c>
      <c r="C19" s="220" t="s">
        <v>53</v>
      </c>
      <c r="D19" s="89" t="s">
        <v>1</v>
      </c>
      <c r="E19" s="90">
        <f t="shared" ref="E19:K19" si="2">SUM(E20:E23)</f>
        <v>10029</v>
      </c>
      <c r="F19" s="90">
        <f t="shared" si="2"/>
        <v>68369</v>
      </c>
      <c r="G19" s="90">
        <f t="shared" si="2"/>
        <v>29429</v>
      </c>
      <c r="H19" s="90">
        <f t="shared" si="2"/>
        <v>9735</v>
      </c>
      <c r="I19" s="90">
        <f t="shared" si="2"/>
        <v>9735</v>
      </c>
      <c r="J19" s="90">
        <f t="shared" si="2"/>
        <v>9735</v>
      </c>
      <c r="K19" s="90">
        <f t="shared" si="2"/>
        <v>9735</v>
      </c>
      <c r="L19" s="159" t="s">
        <v>45</v>
      </c>
      <c r="M19" s="159" t="s">
        <v>45</v>
      </c>
    </row>
    <row r="20" spans="1:13" ht="25.5" x14ac:dyDescent="0.2">
      <c r="A20" s="223"/>
      <c r="B20" s="219"/>
      <c r="C20" s="221"/>
      <c r="D20" s="77" t="s">
        <v>120</v>
      </c>
      <c r="E20" s="88">
        <v>0</v>
      </c>
      <c r="F20" s="88">
        <f>SUM(G20:K20)</f>
        <v>15000</v>
      </c>
      <c r="G20" s="88">
        <v>15000</v>
      </c>
      <c r="H20" s="88">
        <v>0</v>
      </c>
      <c r="I20" s="88">
        <v>0</v>
      </c>
      <c r="J20" s="88">
        <v>0</v>
      </c>
      <c r="K20" s="88">
        <v>0</v>
      </c>
      <c r="L20" s="159"/>
      <c r="M20" s="159"/>
    </row>
    <row r="21" spans="1:13" ht="25.5" x14ac:dyDescent="0.2">
      <c r="A21" s="223"/>
      <c r="B21" s="219"/>
      <c r="C21" s="221"/>
      <c r="D21" s="77" t="s">
        <v>152</v>
      </c>
      <c r="E21" s="88">
        <v>0</v>
      </c>
      <c r="F21" s="88">
        <f>SUM(G21:K21)</f>
        <v>0</v>
      </c>
      <c r="G21" s="88">
        <v>0</v>
      </c>
      <c r="H21" s="88">
        <v>0</v>
      </c>
      <c r="I21" s="88">
        <v>0</v>
      </c>
      <c r="J21" s="88">
        <v>0</v>
      </c>
      <c r="K21" s="88">
        <v>0</v>
      </c>
      <c r="L21" s="159"/>
      <c r="M21" s="159"/>
    </row>
    <row r="22" spans="1:13" ht="25.5" x14ac:dyDescent="0.2">
      <c r="A22" s="223"/>
      <c r="B22" s="219"/>
      <c r="C22" s="221"/>
      <c r="D22" s="77" t="s">
        <v>129</v>
      </c>
      <c r="E22" s="88">
        <v>10029</v>
      </c>
      <c r="F22" s="88">
        <f>SUM(G22:K22)</f>
        <v>53369</v>
      </c>
      <c r="G22" s="88">
        <v>14429</v>
      </c>
      <c r="H22" s="88">
        <v>9735</v>
      </c>
      <c r="I22" s="88">
        <v>9735</v>
      </c>
      <c r="J22" s="88">
        <v>9735</v>
      </c>
      <c r="K22" s="88">
        <v>9735</v>
      </c>
      <c r="L22" s="159"/>
      <c r="M22" s="159"/>
    </row>
    <row r="23" spans="1:13" ht="25.5" x14ac:dyDescent="0.2">
      <c r="A23" s="223"/>
      <c r="B23" s="219"/>
      <c r="C23" s="221"/>
      <c r="D23" s="77" t="s">
        <v>130</v>
      </c>
      <c r="E23" s="88">
        <v>0</v>
      </c>
      <c r="F23" s="88">
        <f>SUM(G23:K23)</f>
        <v>0</v>
      </c>
      <c r="G23" s="88">
        <v>0</v>
      </c>
      <c r="H23" s="88">
        <v>0</v>
      </c>
      <c r="I23" s="88">
        <v>0</v>
      </c>
      <c r="J23" s="88">
        <v>0</v>
      </c>
      <c r="K23" s="88">
        <v>0</v>
      </c>
      <c r="L23" s="159"/>
      <c r="M23" s="159"/>
    </row>
    <row r="24" spans="1:13" ht="22.5" customHeight="1" x14ac:dyDescent="0.2">
      <c r="A24" s="215" t="s">
        <v>159</v>
      </c>
      <c r="B24" s="216"/>
      <c r="C24" s="216"/>
      <c r="D24" s="216"/>
      <c r="E24" s="216"/>
      <c r="F24" s="216"/>
      <c r="G24" s="216"/>
      <c r="H24" s="216"/>
      <c r="I24" s="216"/>
      <c r="J24" s="216"/>
      <c r="K24" s="216"/>
      <c r="L24" s="216"/>
      <c r="M24" s="217"/>
    </row>
    <row r="25" spans="1:13" ht="27.75" customHeight="1" x14ac:dyDescent="0.2">
      <c r="A25" s="218" t="s">
        <v>160</v>
      </c>
      <c r="B25" s="219" t="s">
        <v>161</v>
      </c>
      <c r="C25" s="220" t="s">
        <v>53</v>
      </c>
      <c r="D25" s="89" t="s">
        <v>1</v>
      </c>
      <c r="E25" s="90">
        <f t="shared" ref="E25:K25" si="3">SUM(E26:E29)</f>
        <v>0</v>
      </c>
      <c r="F25" s="90">
        <f t="shared" si="3"/>
        <v>15000</v>
      </c>
      <c r="G25" s="90">
        <f t="shared" si="3"/>
        <v>15000</v>
      </c>
      <c r="H25" s="90">
        <f t="shared" si="3"/>
        <v>0</v>
      </c>
      <c r="I25" s="90">
        <f t="shared" si="3"/>
        <v>0</v>
      </c>
      <c r="J25" s="90">
        <f t="shared" si="3"/>
        <v>0</v>
      </c>
      <c r="K25" s="90">
        <f t="shared" si="3"/>
        <v>0</v>
      </c>
      <c r="L25" s="220" t="s">
        <v>114</v>
      </c>
      <c r="M25" s="220" t="s">
        <v>126</v>
      </c>
    </row>
    <row r="26" spans="1:13" ht="25.5" x14ac:dyDescent="0.2">
      <c r="A26" s="218"/>
      <c r="B26" s="219"/>
      <c r="C26" s="221"/>
      <c r="D26" s="77" t="s">
        <v>120</v>
      </c>
      <c r="E26" s="88">
        <v>0</v>
      </c>
      <c r="F26" s="88">
        <f>SUM(G26:K26)</f>
        <v>0</v>
      </c>
      <c r="G26" s="88">
        <v>0</v>
      </c>
      <c r="H26" s="88">
        <v>0</v>
      </c>
      <c r="I26" s="88">
        <v>0</v>
      </c>
      <c r="J26" s="88">
        <v>0</v>
      </c>
      <c r="K26" s="88">
        <v>0</v>
      </c>
      <c r="L26" s="221"/>
      <c r="M26" s="221"/>
    </row>
    <row r="27" spans="1:13" ht="25.5" customHeight="1" x14ac:dyDescent="0.2">
      <c r="A27" s="218"/>
      <c r="B27" s="219"/>
      <c r="C27" s="221"/>
      <c r="D27" s="77" t="s">
        <v>152</v>
      </c>
      <c r="E27" s="88">
        <v>0</v>
      </c>
      <c r="F27" s="88">
        <f>SUM(G27:K27)</f>
        <v>15000</v>
      </c>
      <c r="G27" s="88">
        <v>15000</v>
      </c>
      <c r="H27" s="88">
        <v>0</v>
      </c>
      <c r="I27" s="88">
        <v>0</v>
      </c>
      <c r="J27" s="88">
        <v>0</v>
      </c>
      <c r="K27" s="88">
        <v>0</v>
      </c>
      <c r="L27" s="221"/>
      <c r="M27" s="221"/>
    </row>
    <row r="28" spans="1:13" ht="25.5" x14ac:dyDescent="0.2">
      <c r="A28" s="218"/>
      <c r="B28" s="219"/>
      <c r="C28" s="221"/>
      <c r="D28" s="77" t="s">
        <v>129</v>
      </c>
      <c r="E28" s="88">
        <v>0</v>
      </c>
      <c r="F28" s="88">
        <f>SUM(G28:K28)</f>
        <v>0</v>
      </c>
      <c r="G28" s="88">
        <v>0</v>
      </c>
      <c r="H28" s="88">
        <v>0</v>
      </c>
      <c r="I28" s="88">
        <v>0</v>
      </c>
      <c r="J28" s="88">
        <v>0</v>
      </c>
      <c r="K28" s="88">
        <v>0</v>
      </c>
      <c r="L28" s="221"/>
      <c r="M28" s="221"/>
    </row>
    <row r="29" spans="1:13" ht="25.5" x14ac:dyDescent="0.2">
      <c r="A29" s="218"/>
      <c r="B29" s="219"/>
      <c r="C29" s="221"/>
      <c r="D29" s="77" t="s">
        <v>130</v>
      </c>
      <c r="E29" s="88">
        <v>0</v>
      </c>
      <c r="F29" s="88">
        <f>SUM(G29:K29)</f>
        <v>0</v>
      </c>
      <c r="G29" s="88">
        <v>0</v>
      </c>
      <c r="H29" s="88">
        <v>0</v>
      </c>
      <c r="I29" s="88">
        <v>0</v>
      </c>
      <c r="J29" s="88">
        <v>0</v>
      </c>
      <c r="K29" s="88">
        <v>0</v>
      </c>
      <c r="L29" s="222"/>
      <c r="M29" s="222"/>
    </row>
    <row r="30" spans="1:13" x14ac:dyDescent="0.2">
      <c r="A30" s="224" t="s">
        <v>162</v>
      </c>
      <c r="B30" s="227" t="s">
        <v>163</v>
      </c>
      <c r="C30" s="220" t="s">
        <v>53</v>
      </c>
      <c r="D30" s="89" t="s">
        <v>1</v>
      </c>
      <c r="E30" s="90">
        <f t="shared" ref="E30:K30" si="4">SUM(E31:E34)</f>
        <v>9271</v>
      </c>
      <c r="F30" s="90">
        <f t="shared" si="4"/>
        <v>53369</v>
      </c>
      <c r="G30" s="90">
        <f t="shared" si="4"/>
        <v>14429</v>
      </c>
      <c r="H30" s="90">
        <f t="shared" si="4"/>
        <v>9735</v>
      </c>
      <c r="I30" s="90">
        <f t="shared" si="4"/>
        <v>9735</v>
      </c>
      <c r="J30" s="90">
        <f t="shared" si="4"/>
        <v>9735</v>
      </c>
      <c r="K30" s="90">
        <f t="shared" si="4"/>
        <v>9735</v>
      </c>
      <c r="L30" s="220" t="s">
        <v>114</v>
      </c>
      <c r="M30" s="220" t="s">
        <v>125</v>
      </c>
    </row>
    <row r="31" spans="1:13" ht="25.5" x14ac:dyDescent="0.2">
      <c r="A31" s="225"/>
      <c r="B31" s="228"/>
      <c r="C31" s="221"/>
      <c r="D31" s="77" t="s">
        <v>120</v>
      </c>
      <c r="E31" s="88">
        <v>0</v>
      </c>
      <c r="F31" s="88">
        <f>SUM(G31:K31)</f>
        <v>0</v>
      </c>
      <c r="G31" s="88">
        <v>0</v>
      </c>
      <c r="H31" s="88">
        <v>0</v>
      </c>
      <c r="I31" s="88">
        <v>0</v>
      </c>
      <c r="J31" s="88">
        <v>0</v>
      </c>
      <c r="K31" s="88">
        <v>0</v>
      </c>
      <c r="L31" s="221"/>
      <c r="M31" s="221"/>
    </row>
    <row r="32" spans="1:13" ht="25.5" x14ac:dyDescent="0.2">
      <c r="A32" s="225"/>
      <c r="B32" s="228"/>
      <c r="C32" s="221"/>
      <c r="D32" s="77" t="s">
        <v>152</v>
      </c>
      <c r="E32" s="88">
        <v>0</v>
      </c>
      <c r="F32" s="88">
        <f>SUM(G32:K32)</f>
        <v>0</v>
      </c>
      <c r="G32" s="88">
        <v>0</v>
      </c>
      <c r="H32" s="88">
        <v>0</v>
      </c>
      <c r="I32" s="88">
        <v>0</v>
      </c>
      <c r="J32" s="88">
        <v>0</v>
      </c>
      <c r="K32" s="88">
        <v>0</v>
      </c>
      <c r="L32" s="221"/>
      <c r="M32" s="221"/>
    </row>
    <row r="33" spans="1:13" ht="25.5" x14ac:dyDescent="0.2">
      <c r="A33" s="225"/>
      <c r="B33" s="228"/>
      <c r="C33" s="221"/>
      <c r="D33" s="77" t="s">
        <v>129</v>
      </c>
      <c r="E33" s="88">
        <v>9271</v>
      </c>
      <c r="F33" s="88">
        <f>SUM(G33:K33)</f>
        <v>53369</v>
      </c>
      <c r="G33" s="88">
        <v>14429</v>
      </c>
      <c r="H33" s="88">
        <v>9735</v>
      </c>
      <c r="I33" s="88">
        <v>9735</v>
      </c>
      <c r="J33" s="88">
        <v>9735</v>
      </c>
      <c r="K33" s="88">
        <v>9735</v>
      </c>
      <c r="L33" s="221"/>
      <c r="M33" s="221"/>
    </row>
    <row r="34" spans="1:13" ht="18.75" customHeight="1" x14ac:dyDescent="0.2">
      <c r="A34" s="226"/>
      <c r="B34" s="229"/>
      <c r="C34" s="222"/>
      <c r="D34" s="77" t="s">
        <v>130</v>
      </c>
      <c r="E34" s="88">
        <v>0</v>
      </c>
      <c r="F34" s="88">
        <f>SUM(G34:K34)</f>
        <v>0</v>
      </c>
      <c r="G34" s="88">
        <v>0</v>
      </c>
      <c r="H34" s="88">
        <v>0</v>
      </c>
      <c r="I34" s="88">
        <v>0</v>
      </c>
      <c r="J34" s="88">
        <v>0</v>
      </c>
      <c r="K34" s="88">
        <v>0</v>
      </c>
      <c r="L34" s="222"/>
      <c r="M34" s="222"/>
    </row>
    <row r="35" spans="1:13" x14ac:dyDescent="0.2">
      <c r="A35" s="218" t="s">
        <v>165</v>
      </c>
      <c r="B35" s="219" t="s">
        <v>164</v>
      </c>
      <c r="C35" s="220" t="s">
        <v>53</v>
      </c>
      <c r="D35" s="89" t="s">
        <v>1</v>
      </c>
      <c r="E35" s="90">
        <f t="shared" ref="E35:K35" si="5">SUM(E36:E39)</f>
        <v>758</v>
      </c>
      <c r="F35" s="90">
        <f t="shared" si="5"/>
        <v>0</v>
      </c>
      <c r="G35" s="90">
        <f t="shared" si="5"/>
        <v>0</v>
      </c>
      <c r="H35" s="90">
        <f t="shared" si="5"/>
        <v>0</v>
      </c>
      <c r="I35" s="90">
        <f t="shared" si="5"/>
        <v>0</v>
      </c>
      <c r="J35" s="90">
        <f t="shared" si="5"/>
        <v>0</v>
      </c>
      <c r="K35" s="90">
        <f t="shared" si="5"/>
        <v>0</v>
      </c>
      <c r="L35" s="220" t="s">
        <v>114</v>
      </c>
      <c r="M35" s="220" t="s">
        <v>124</v>
      </c>
    </row>
    <row r="36" spans="1:13" ht="25.5" x14ac:dyDescent="0.2">
      <c r="A36" s="218"/>
      <c r="B36" s="219"/>
      <c r="C36" s="221"/>
      <c r="D36" s="77" t="s">
        <v>120</v>
      </c>
      <c r="E36" s="88">
        <v>0</v>
      </c>
      <c r="F36" s="88">
        <f>SUM(G36:K36)</f>
        <v>0</v>
      </c>
      <c r="G36" s="88">
        <v>0</v>
      </c>
      <c r="H36" s="88">
        <v>0</v>
      </c>
      <c r="I36" s="88">
        <v>0</v>
      </c>
      <c r="J36" s="88">
        <v>0</v>
      </c>
      <c r="K36" s="88">
        <v>0</v>
      </c>
      <c r="L36" s="221"/>
      <c r="M36" s="221"/>
    </row>
    <row r="37" spans="1:13" ht="25.5" x14ac:dyDescent="0.2">
      <c r="A37" s="218"/>
      <c r="B37" s="219"/>
      <c r="C37" s="221"/>
      <c r="D37" s="77" t="s">
        <v>152</v>
      </c>
      <c r="E37" s="88">
        <v>0</v>
      </c>
      <c r="F37" s="88">
        <f>SUM(G37:K37)</f>
        <v>0</v>
      </c>
      <c r="G37" s="88">
        <v>0</v>
      </c>
      <c r="H37" s="88">
        <v>0</v>
      </c>
      <c r="I37" s="88">
        <v>0</v>
      </c>
      <c r="J37" s="88">
        <v>0</v>
      </c>
      <c r="K37" s="88">
        <v>0</v>
      </c>
      <c r="L37" s="221"/>
      <c r="M37" s="221"/>
    </row>
    <row r="38" spans="1:13" ht="25.5" x14ac:dyDescent="0.2">
      <c r="A38" s="218"/>
      <c r="B38" s="219"/>
      <c r="C38" s="221"/>
      <c r="D38" s="77" t="s">
        <v>129</v>
      </c>
      <c r="E38" s="88">
        <v>758</v>
      </c>
      <c r="F38" s="88">
        <f>SUM(G38:K38)</f>
        <v>0</v>
      </c>
      <c r="G38" s="88">
        <v>0</v>
      </c>
      <c r="H38" s="88">
        <v>0</v>
      </c>
      <c r="I38" s="88">
        <v>0</v>
      </c>
      <c r="J38" s="88">
        <v>0</v>
      </c>
      <c r="K38" s="88">
        <v>0</v>
      </c>
      <c r="L38" s="221"/>
      <c r="M38" s="221"/>
    </row>
    <row r="39" spans="1:13" ht="17.25" customHeight="1" x14ac:dyDescent="0.2">
      <c r="A39" s="218"/>
      <c r="B39" s="219"/>
      <c r="C39" s="221"/>
      <c r="D39" s="77" t="s">
        <v>130</v>
      </c>
      <c r="E39" s="88">
        <v>0</v>
      </c>
      <c r="F39" s="88">
        <f>SUM(G39:K39)</f>
        <v>0</v>
      </c>
      <c r="G39" s="88">
        <v>0</v>
      </c>
      <c r="H39" s="88">
        <v>0</v>
      </c>
      <c r="I39" s="88">
        <v>0</v>
      </c>
      <c r="J39" s="88">
        <v>0</v>
      </c>
      <c r="K39" s="88">
        <v>0</v>
      </c>
      <c r="L39" s="222"/>
      <c r="M39" s="222"/>
    </row>
    <row r="40" spans="1:13" x14ac:dyDescent="0.2">
      <c r="A40" s="223" t="s">
        <v>167</v>
      </c>
      <c r="B40" s="219" t="s">
        <v>166</v>
      </c>
      <c r="C40" s="220" t="s">
        <v>53</v>
      </c>
      <c r="D40" s="89" t="s">
        <v>1</v>
      </c>
      <c r="E40" s="90">
        <f t="shared" ref="E40:K40" si="6">SUM(E41:E44)</f>
        <v>0</v>
      </c>
      <c r="F40" s="90">
        <f t="shared" si="6"/>
        <v>2918</v>
      </c>
      <c r="G40" s="90">
        <f t="shared" si="6"/>
        <v>918</v>
      </c>
      <c r="H40" s="90">
        <f t="shared" si="6"/>
        <v>500</v>
      </c>
      <c r="I40" s="90">
        <f t="shared" si="6"/>
        <v>500</v>
      </c>
      <c r="J40" s="90">
        <f t="shared" si="6"/>
        <v>500</v>
      </c>
      <c r="K40" s="90">
        <f t="shared" si="6"/>
        <v>500</v>
      </c>
      <c r="L40" s="159" t="s">
        <v>45</v>
      </c>
      <c r="M40" s="159" t="s">
        <v>45</v>
      </c>
    </row>
    <row r="41" spans="1:13" ht="25.5" x14ac:dyDescent="0.2">
      <c r="A41" s="223"/>
      <c r="B41" s="219"/>
      <c r="C41" s="221"/>
      <c r="D41" s="77" t="s">
        <v>120</v>
      </c>
      <c r="E41" s="88">
        <v>0</v>
      </c>
      <c r="F41" s="88">
        <f>SUM(G41:K41)</f>
        <v>0</v>
      </c>
      <c r="G41" s="88">
        <v>0</v>
      </c>
      <c r="H41" s="88">
        <v>0</v>
      </c>
      <c r="I41" s="88">
        <v>0</v>
      </c>
      <c r="J41" s="88">
        <v>0</v>
      </c>
      <c r="K41" s="88">
        <v>0</v>
      </c>
      <c r="L41" s="159"/>
      <c r="M41" s="159"/>
    </row>
    <row r="42" spans="1:13" ht="25.5" x14ac:dyDescent="0.2">
      <c r="A42" s="223"/>
      <c r="B42" s="219"/>
      <c r="C42" s="221"/>
      <c r="D42" s="77" t="s">
        <v>152</v>
      </c>
      <c r="E42" s="88">
        <v>0</v>
      </c>
      <c r="F42" s="88">
        <f>SUM(G42:K42)</f>
        <v>0</v>
      </c>
      <c r="G42" s="88">
        <v>0</v>
      </c>
      <c r="H42" s="88">
        <v>0</v>
      </c>
      <c r="I42" s="88">
        <v>0</v>
      </c>
      <c r="J42" s="88">
        <v>0</v>
      </c>
      <c r="K42" s="88">
        <v>0</v>
      </c>
      <c r="L42" s="159"/>
      <c r="M42" s="159"/>
    </row>
    <row r="43" spans="1:13" ht="25.5" x14ac:dyDescent="0.2">
      <c r="A43" s="223"/>
      <c r="B43" s="219"/>
      <c r="C43" s="221"/>
      <c r="D43" s="77" t="s">
        <v>129</v>
      </c>
      <c r="E43" s="88">
        <v>0</v>
      </c>
      <c r="F43" s="88">
        <f>SUM(G43:K43)</f>
        <v>2918</v>
      </c>
      <c r="G43" s="88">
        <v>918</v>
      </c>
      <c r="H43" s="88">
        <v>500</v>
      </c>
      <c r="I43" s="88">
        <v>500</v>
      </c>
      <c r="J43" s="88">
        <v>500</v>
      </c>
      <c r="K43" s="88">
        <v>500</v>
      </c>
      <c r="L43" s="159"/>
      <c r="M43" s="159"/>
    </row>
    <row r="44" spans="1:13" ht="22.5" customHeight="1" x14ac:dyDescent="0.2">
      <c r="A44" s="223"/>
      <c r="B44" s="219"/>
      <c r="C44" s="221"/>
      <c r="D44" s="77" t="s">
        <v>130</v>
      </c>
      <c r="E44" s="88">
        <v>0</v>
      </c>
      <c r="F44" s="88">
        <f>SUM(G44:K44)</f>
        <v>0</v>
      </c>
      <c r="G44" s="88">
        <v>0</v>
      </c>
      <c r="H44" s="88">
        <v>0</v>
      </c>
      <c r="I44" s="88">
        <v>0</v>
      </c>
      <c r="J44" s="88">
        <v>0</v>
      </c>
      <c r="K44" s="88">
        <v>0</v>
      </c>
      <c r="L44" s="159"/>
      <c r="M44" s="159"/>
    </row>
    <row r="45" spans="1:13" x14ac:dyDescent="0.2">
      <c r="A45" s="215" t="s">
        <v>159</v>
      </c>
      <c r="B45" s="216"/>
      <c r="C45" s="216"/>
      <c r="D45" s="216"/>
      <c r="E45" s="216"/>
      <c r="F45" s="216"/>
      <c r="G45" s="216"/>
      <c r="H45" s="216"/>
      <c r="I45" s="216"/>
      <c r="J45" s="216"/>
      <c r="K45" s="216"/>
      <c r="L45" s="216"/>
      <c r="M45" s="217"/>
    </row>
    <row r="46" spans="1:13" ht="12.75" customHeight="1" x14ac:dyDescent="0.2">
      <c r="A46" s="218" t="s">
        <v>69</v>
      </c>
      <c r="B46" s="219" t="s">
        <v>168</v>
      </c>
      <c r="C46" s="220" t="s">
        <v>53</v>
      </c>
      <c r="D46" s="89" t="s">
        <v>1</v>
      </c>
      <c r="E46" s="90">
        <f t="shared" ref="E46:K46" si="7">SUM(E47:E50)</f>
        <v>0</v>
      </c>
      <c r="F46" s="90">
        <f t="shared" si="7"/>
        <v>2918</v>
      </c>
      <c r="G46" s="90">
        <f t="shared" si="7"/>
        <v>918</v>
      </c>
      <c r="H46" s="90">
        <f t="shared" si="7"/>
        <v>500</v>
      </c>
      <c r="I46" s="90">
        <f t="shared" si="7"/>
        <v>500</v>
      </c>
      <c r="J46" s="90">
        <f t="shared" si="7"/>
        <v>500</v>
      </c>
      <c r="K46" s="90">
        <f t="shared" si="7"/>
        <v>500</v>
      </c>
      <c r="L46" s="220" t="s">
        <v>114</v>
      </c>
      <c r="M46" s="220" t="s">
        <v>41</v>
      </c>
    </row>
    <row r="47" spans="1:13" ht="25.5" x14ac:dyDescent="0.2">
      <c r="A47" s="218"/>
      <c r="B47" s="219"/>
      <c r="C47" s="221"/>
      <c r="D47" s="77" t="s">
        <v>120</v>
      </c>
      <c r="E47" s="88">
        <v>0</v>
      </c>
      <c r="F47" s="88">
        <f>SUM(G47:K47)</f>
        <v>0</v>
      </c>
      <c r="G47" s="88">
        <v>0</v>
      </c>
      <c r="H47" s="88">
        <v>0</v>
      </c>
      <c r="I47" s="88">
        <v>0</v>
      </c>
      <c r="J47" s="88">
        <v>0</v>
      </c>
      <c r="K47" s="88">
        <v>0</v>
      </c>
      <c r="L47" s="221"/>
      <c r="M47" s="221"/>
    </row>
    <row r="48" spans="1:13" ht="25.5" x14ac:dyDescent="0.2">
      <c r="A48" s="218"/>
      <c r="B48" s="219"/>
      <c r="C48" s="221"/>
      <c r="D48" s="77" t="s">
        <v>152</v>
      </c>
      <c r="E48" s="88">
        <v>0</v>
      </c>
      <c r="F48" s="88">
        <f>SUM(G48:K48)</f>
        <v>0</v>
      </c>
      <c r="G48" s="88">
        <v>0</v>
      </c>
      <c r="H48" s="88">
        <v>0</v>
      </c>
      <c r="I48" s="88">
        <v>0</v>
      </c>
      <c r="J48" s="88">
        <v>0</v>
      </c>
      <c r="K48" s="88">
        <v>0</v>
      </c>
      <c r="L48" s="221"/>
      <c r="M48" s="221"/>
    </row>
    <row r="49" spans="1:13" ht="25.5" x14ac:dyDescent="0.2">
      <c r="A49" s="218"/>
      <c r="B49" s="219"/>
      <c r="C49" s="221"/>
      <c r="D49" s="77" t="s">
        <v>129</v>
      </c>
      <c r="E49" s="88">
        <v>0</v>
      </c>
      <c r="F49" s="88">
        <f>SUM(G49:K49)</f>
        <v>2918</v>
      </c>
      <c r="G49" s="88">
        <v>918</v>
      </c>
      <c r="H49" s="88">
        <v>500</v>
      </c>
      <c r="I49" s="88">
        <v>500</v>
      </c>
      <c r="J49" s="88">
        <v>500</v>
      </c>
      <c r="K49" s="88">
        <v>500</v>
      </c>
      <c r="L49" s="221"/>
      <c r="M49" s="221"/>
    </row>
    <row r="50" spans="1:13" ht="25.5" x14ac:dyDescent="0.2">
      <c r="A50" s="218"/>
      <c r="B50" s="219"/>
      <c r="C50" s="221"/>
      <c r="D50" s="77" t="s">
        <v>130</v>
      </c>
      <c r="E50" s="88">
        <v>0</v>
      </c>
      <c r="F50" s="88">
        <f>SUM(G50:K50)</f>
        <v>0</v>
      </c>
      <c r="G50" s="88">
        <v>0</v>
      </c>
      <c r="H50" s="88">
        <v>0</v>
      </c>
      <c r="I50" s="88">
        <v>0</v>
      </c>
      <c r="J50" s="88">
        <v>0</v>
      </c>
      <c r="K50" s="88">
        <v>0</v>
      </c>
      <c r="L50" s="222"/>
      <c r="M50" s="222"/>
    </row>
    <row r="51" spans="1:13" x14ac:dyDescent="0.2">
      <c r="A51" s="230" t="s">
        <v>39</v>
      </c>
      <c r="B51" s="230"/>
      <c r="C51" s="230" t="s">
        <v>53</v>
      </c>
      <c r="D51" s="89" t="s">
        <v>1</v>
      </c>
      <c r="E51" s="90">
        <f t="shared" ref="E51:K51" si="8">SUM(E52:E55)</f>
        <v>10029</v>
      </c>
      <c r="F51" s="90">
        <f t="shared" si="8"/>
        <v>71317</v>
      </c>
      <c r="G51" s="90">
        <f t="shared" si="8"/>
        <v>30362</v>
      </c>
      <c r="H51" s="90">
        <f t="shared" si="8"/>
        <v>10250</v>
      </c>
      <c r="I51" s="90">
        <f t="shared" si="8"/>
        <v>10235</v>
      </c>
      <c r="J51" s="90">
        <f t="shared" si="8"/>
        <v>10235</v>
      </c>
      <c r="K51" s="90">
        <f t="shared" si="8"/>
        <v>10235</v>
      </c>
      <c r="L51" s="230"/>
      <c r="M51" s="230"/>
    </row>
    <row r="52" spans="1:13" ht="25.5" x14ac:dyDescent="0.2">
      <c r="A52" s="230"/>
      <c r="B52" s="230"/>
      <c r="C52" s="230"/>
      <c r="D52" s="77" t="s">
        <v>120</v>
      </c>
      <c r="E52" s="88">
        <v>0</v>
      </c>
      <c r="F52" s="88">
        <f>SUM(G52:K52)</f>
        <v>15000</v>
      </c>
      <c r="G52" s="88">
        <v>15000</v>
      </c>
      <c r="H52" s="88">
        <v>0</v>
      </c>
      <c r="I52" s="88">
        <v>0</v>
      </c>
      <c r="J52" s="88">
        <v>0</v>
      </c>
      <c r="K52" s="88">
        <v>0</v>
      </c>
      <c r="L52" s="230"/>
      <c r="M52" s="230"/>
    </row>
    <row r="53" spans="1:13" ht="25.5" x14ac:dyDescent="0.2">
      <c r="A53" s="230"/>
      <c r="B53" s="230"/>
      <c r="C53" s="230"/>
      <c r="D53" s="77" t="s">
        <v>152</v>
      </c>
      <c r="E53" s="88">
        <v>0</v>
      </c>
      <c r="F53" s="88">
        <f>SUM(G53:K53)</f>
        <v>0</v>
      </c>
      <c r="G53" s="88">
        <v>0</v>
      </c>
      <c r="H53" s="88">
        <v>0</v>
      </c>
      <c r="I53" s="88">
        <v>0</v>
      </c>
      <c r="J53" s="88">
        <v>0</v>
      </c>
      <c r="K53" s="88">
        <v>0</v>
      </c>
      <c r="L53" s="230"/>
      <c r="M53" s="230"/>
    </row>
    <row r="54" spans="1:13" ht="25.5" x14ac:dyDescent="0.2">
      <c r="A54" s="230"/>
      <c r="B54" s="230"/>
      <c r="C54" s="230"/>
      <c r="D54" s="77" t="s">
        <v>129</v>
      </c>
      <c r="E54" s="88">
        <v>10029</v>
      </c>
      <c r="F54" s="88">
        <f>SUM(G54:K54)</f>
        <v>56287</v>
      </c>
      <c r="G54" s="88">
        <v>15347</v>
      </c>
      <c r="H54" s="88">
        <v>10235</v>
      </c>
      <c r="I54" s="88">
        <v>10235</v>
      </c>
      <c r="J54" s="88">
        <v>10235</v>
      </c>
      <c r="K54" s="88">
        <v>10235</v>
      </c>
      <c r="L54" s="230"/>
      <c r="M54" s="230"/>
    </row>
    <row r="55" spans="1:13" ht="25.5" x14ac:dyDescent="0.2">
      <c r="A55" s="230"/>
      <c r="B55" s="230"/>
      <c r="C55" s="230"/>
      <c r="D55" s="77" t="s">
        <v>130</v>
      </c>
      <c r="E55" s="88">
        <v>0</v>
      </c>
      <c r="F55" s="88">
        <f>SUM(G55:K55)</f>
        <v>30</v>
      </c>
      <c r="G55" s="88">
        <v>15</v>
      </c>
      <c r="H55" s="88">
        <v>15</v>
      </c>
      <c r="I55" s="88">
        <v>0</v>
      </c>
      <c r="J55" s="88">
        <v>0</v>
      </c>
      <c r="K55" s="88">
        <v>0</v>
      </c>
      <c r="L55" s="230"/>
      <c r="M55" s="230"/>
    </row>
  </sheetData>
  <mergeCells count="58">
    <mergeCell ref="I1:M1"/>
    <mergeCell ref="I2:M2"/>
    <mergeCell ref="A3:M3"/>
    <mergeCell ref="A5:A6"/>
    <mergeCell ref="B5:B6"/>
    <mergeCell ref="C5:C6"/>
    <mergeCell ref="D5:D6"/>
    <mergeCell ref="E5:E6"/>
    <mergeCell ref="F5:F6"/>
    <mergeCell ref="G5:K5"/>
    <mergeCell ref="L5:L6"/>
    <mergeCell ref="M5:M6"/>
    <mergeCell ref="A8:A12"/>
    <mergeCell ref="B8:B12"/>
    <mergeCell ref="C8:C12"/>
    <mergeCell ref="L8:L12"/>
    <mergeCell ref="M8:M12"/>
    <mergeCell ref="A13:M13"/>
    <mergeCell ref="A51:B55"/>
    <mergeCell ref="C51:C55"/>
    <mergeCell ref="L51:M55"/>
    <mergeCell ref="A14:A18"/>
    <mergeCell ref="B14:B18"/>
    <mergeCell ref="C14:C18"/>
    <mergeCell ref="L14:L18"/>
    <mergeCell ref="M14:M18"/>
    <mergeCell ref="A19:A23"/>
    <mergeCell ref="B19:B23"/>
    <mergeCell ref="C19:C23"/>
    <mergeCell ref="L19:L23"/>
    <mergeCell ref="M19:M23"/>
    <mergeCell ref="A30:A34"/>
    <mergeCell ref="B30:B34"/>
    <mergeCell ref="C30:C34"/>
    <mergeCell ref="L30:L34"/>
    <mergeCell ref="M30:M34"/>
    <mergeCell ref="A25:A29"/>
    <mergeCell ref="B25:B29"/>
    <mergeCell ref="C25:C29"/>
    <mergeCell ref="L25:L29"/>
    <mergeCell ref="M25:M29"/>
    <mergeCell ref="A24:M24"/>
    <mergeCell ref="A40:A44"/>
    <mergeCell ref="B40:B44"/>
    <mergeCell ref="C40:C44"/>
    <mergeCell ref="L40:L44"/>
    <mergeCell ref="M40:M44"/>
    <mergeCell ref="A35:A39"/>
    <mergeCell ref="B35:B39"/>
    <mergeCell ref="C35:C39"/>
    <mergeCell ref="L35:L39"/>
    <mergeCell ref="M35:M39"/>
    <mergeCell ref="A45:M45"/>
    <mergeCell ref="A46:A50"/>
    <mergeCell ref="B46:B50"/>
    <mergeCell ref="C46:C50"/>
    <mergeCell ref="L46:L50"/>
    <mergeCell ref="M46:M50"/>
  </mergeCells>
  <pageMargins left="0.31496062992125984" right="0.31496062992125984" top="0.35433070866141736" bottom="0.35433070866141736" header="0.11811023622047245" footer="0.11811023622047245"/>
  <pageSetup paperSize="9" scale="65" orientation="landscape" horizontalDpi="4294967294" verticalDpi="4294967294"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workbookViewId="0">
      <selection activeCell="B16" sqref="A1:XFD1048576"/>
    </sheetView>
  </sheetViews>
  <sheetFormatPr defaultColWidth="17.140625" defaultRowHeight="15.75" x14ac:dyDescent="0.25"/>
  <cols>
    <col min="1" max="1" width="4.42578125" style="14" customWidth="1"/>
    <col min="2" max="2" width="52.42578125" style="14" customWidth="1"/>
    <col min="3" max="3" width="26" style="14" customWidth="1"/>
    <col min="4" max="4" width="9.7109375" style="14" customWidth="1"/>
    <col min="5" max="5" width="10.42578125" style="14" customWidth="1"/>
    <col min="6" max="6" width="11.140625" style="14" customWidth="1"/>
    <col min="7" max="7" width="11.28515625" style="14" customWidth="1"/>
    <col min="8" max="8" width="44.28515625" style="14" customWidth="1"/>
    <col min="9" max="256" width="17.140625" style="14"/>
    <col min="257" max="257" width="4.42578125" style="14" customWidth="1"/>
    <col min="258" max="258" width="52.42578125" style="14" customWidth="1"/>
    <col min="259" max="259" width="25" style="14" customWidth="1"/>
    <col min="260" max="260" width="9.7109375" style="14" customWidth="1"/>
    <col min="261" max="261" width="10.42578125" style="14" customWidth="1"/>
    <col min="262" max="262" width="11.140625" style="14" customWidth="1"/>
    <col min="263" max="263" width="11.28515625" style="14" customWidth="1"/>
    <col min="264" max="264" width="44.28515625" style="14" customWidth="1"/>
    <col min="265" max="512" width="17.140625" style="14"/>
    <col min="513" max="513" width="4.42578125" style="14" customWidth="1"/>
    <col min="514" max="514" width="52.42578125" style="14" customWidth="1"/>
    <col min="515" max="515" width="25" style="14" customWidth="1"/>
    <col min="516" max="516" width="9.7109375" style="14" customWidth="1"/>
    <col min="517" max="517" width="10.42578125" style="14" customWidth="1"/>
    <col min="518" max="518" width="11.140625" style="14" customWidth="1"/>
    <col min="519" max="519" width="11.28515625" style="14" customWidth="1"/>
    <col min="520" max="520" width="44.28515625" style="14" customWidth="1"/>
    <col min="521" max="768" width="17.140625" style="14"/>
    <col min="769" max="769" width="4.42578125" style="14" customWidth="1"/>
    <col min="770" max="770" width="52.42578125" style="14" customWidth="1"/>
    <col min="771" max="771" width="25" style="14" customWidth="1"/>
    <col min="772" max="772" width="9.7109375" style="14" customWidth="1"/>
    <col min="773" max="773" width="10.42578125" style="14" customWidth="1"/>
    <col min="774" max="774" width="11.140625" style="14" customWidth="1"/>
    <col min="775" max="775" width="11.28515625" style="14" customWidth="1"/>
    <col min="776" max="776" width="44.28515625" style="14" customWidth="1"/>
    <col min="777" max="1024" width="17.140625" style="14"/>
    <col min="1025" max="1025" width="4.42578125" style="14" customWidth="1"/>
    <col min="1026" max="1026" width="52.42578125" style="14" customWidth="1"/>
    <col min="1027" max="1027" width="25" style="14" customWidth="1"/>
    <col min="1028" max="1028" width="9.7109375" style="14" customWidth="1"/>
    <col min="1029" max="1029" width="10.42578125" style="14" customWidth="1"/>
    <col min="1030" max="1030" width="11.140625" style="14" customWidth="1"/>
    <col min="1031" max="1031" width="11.28515625" style="14" customWidth="1"/>
    <col min="1032" max="1032" width="44.28515625" style="14" customWidth="1"/>
    <col min="1033" max="1280" width="17.140625" style="14"/>
    <col min="1281" max="1281" width="4.42578125" style="14" customWidth="1"/>
    <col min="1282" max="1282" width="52.42578125" style="14" customWidth="1"/>
    <col min="1283" max="1283" width="25" style="14" customWidth="1"/>
    <col min="1284" max="1284" width="9.7109375" style="14" customWidth="1"/>
    <col min="1285" max="1285" width="10.42578125" style="14" customWidth="1"/>
    <col min="1286" max="1286" width="11.140625" style="14" customWidth="1"/>
    <col min="1287" max="1287" width="11.28515625" style="14" customWidth="1"/>
    <col min="1288" max="1288" width="44.28515625" style="14" customWidth="1"/>
    <col min="1289" max="1536" width="17.140625" style="14"/>
    <col min="1537" max="1537" width="4.42578125" style="14" customWidth="1"/>
    <col min="1538" max="1538" width="52.42578125" style="14" customWidth="1"/>
    <col min="1539" max="1539" width="25" style="14" customWidth="1"/>
    <col min="1540" max="1540" width="9.7109375" style="14" customWidth="1"/>
    <col min="1541" max="1541" width="10.42578125" style="14" customWidth="1"/>
    <col min="1542" max="1542" width="11.140625" style="14" customWidth="1"/>
    <col min="1543" max="1543" width="11.28515625" style="14" customWidth="1"/>
    <col min="1544" max="1544" width="44.28515625" style="14" customWidth="1"/>
    <col min="1545" max="1792" width="17.140625" style="14"/>
    <col min="1793" max="1793" width="4.42578125" style="14" customWidth="1"/>
    <col min="1794" max="1794" width="52.42578125" style="14" customWidth="1"/>
    <col min="1795" max="1795" width="25" style="14" customWidth="1"/>
    <col min="1796" max="1796" width="9.7109375" style="14" customWidth="1"/>
    <col min="1797" max="1797" width="10.42578125" style="14" customWidth="1"/>
    <col min="1798" max="1798" width="11.140625" style="14" customWidth="1"/>
    <col min="1799" max="1799" width="11.28515625" style="14" customWidth="1"/>
    <col min="1800" max="1800" width="44.28515625" style="14" customWidth="1"/>
    <col min="1801" max="2048" width="17.140625" style="14"/>
    <col min="2049" max="2049" width="4.42578125" style="14" customWidth="1"/>
    <col min="2050" max="2050" width="52.42578125" style="14" customWidth="1"/>
    <col min="2051" max="2051" width="25" style="14" customWidth="1"/>
    <col min="2052" max="2052" width="9.7109375" style="14" customWidth="1"/>
    <col min="2053" max="2053" width="10.42578125" style="14" customWidth="1"/>
    <col min="2054" max="2054" width="11.140625" style="14" customWidth="1"/>
    <col min="2055" max="2055" width="11.28515625" style="14" customWidth="1"/>
    <col min="2056" max="2056" width="44.28515625" style="14" customWidth="1"/>
    <col min="2057" max="2304" width="17.140625" style="14"/>
    <col min="2305" max="2305" width="4.42578125" style="14" customWidth="1"/>
    <col min="2306" max="2306" width="52.42578125" style="14" customWidth="1"/>
    <col min="2307" max="2307" width="25" style="14" customWidth="1"/>
    <col min="2308" max="2308" width="9.7109375" style="14" customWidth="1"/>
    <col min="2309" max="2309" width="10.42578125" style="14" customWidth="1"/>
    <col min="2310" max="2310" width="11.140625" style="14" customWidth="1"/>
    <col min="2311" max="2311" width="11.28515625" style="14" customWidth="1"/>
    <col min="2312" max="2312" width="44.28515625" style="14" customWidth="1"/>
    <col min="2313" max="2560" width="17.140625" style="14"/>
    <col min="2561" max="2561" width="4.42578125" style="14" customWidth="1"/>
    <col min="2562" max="2562" width="52.42578125" style="14" customWidth="1"/>
    <col min="2563" max="2563" width="25" style="14" customWidth="1"/>
    <col min="2564" max="2564" width="9.7109375" style="14" customWidth="1"/>
    <col min="2565" max="2565" width="10.42578125" style="14" customWidth="1"/>
    <col min="2566" max="2566" width="11.140625" style="14" customWidth="1"/>
    <col min="2567" max="2567" width="11.28515625" style="14" customWidth="1"/>
    <col min="2568" max="2568" width="44.28515625" style="14" customWidth="1"/>
    <col min="2569" max="2816" width="17.140625" style="14"/>
    <col min="2817" max="2817" width="4.42578125" style="14" customWidth="1"/>
    <col min="2818" max="2818" width="52.42578125" style="14" customWidth="1"/>
    <col min="2819" max="2819" width="25" style="14" customWidth="1"/>
    <col min="2820" max="2820" width="9.7109375" style="14" customWidth="1"/>
    <col min="2821" max="2821" width="10.42578125" style="14" customWidth="1"/>
    <col min="2822" max="2822" width="11.140625" style="14" customWidth="1"/>
    <col min="2823" max="2823" width="11.28515625" style="14" customWidth="1"/>
    <col min="2824" max="2824" width="44.28515625" style="14" customWidth="1"/>
    <col min="2825" max="3072" width="17.140625" style="14"/>
    <col min="3073" max="3073" width="4.42578125" style="14" customWidth="1"/>
    <col min="3074" max="3074" width="52.42578125" style="14" customWidth="1"/>
    <col min="3075" max="3075" width="25" style="14" customWidth="1"/>
    <col min="3076" max="3076" width="9.7109375" style="14" customWidth="1"/>
    <col min="3077" max="3077" width="10.42578125" style="14" customWidth="1"/>
    <col min="3078" max="3078" width="11.140625" style="14" customWidth="1"/>
    <col min="3079" max="3079" width="11.28515625" style="14" customWidth="1"/>
    <col min="3080" max="3080" width="44.28515625" style="14" customWidth="1"/>
    <col min="3081" max="3328" width="17.140625" style="14"/>
    <col min="3329" max="3329" width="4.42578125" style="14" customWidth="1"/>
    <col min="3330" max="3330" width="52.42578125" style="14" customWidth="1"/>
    <col min="3331" max="3331" width="25" style="14" customWidth="1"/>
    <col min="3332" max="3332" width="9.7109375" style="14" customWidth="1"/>
    <col min="3333" max="3333" width="10.42578125" style="14" customWidth="1"/>
    <col min="3334" max="3334" width="11.140625" style="14" customWidth="1"/>
    <col min="3335" max="3335" width="11.28515625" style="14" customWidth="1"/>
    <col min="3336" max="3336" width="44.28515625" style="14" customWidth="1"/>
    <col min="3337" max="3584" width="17.140625" style="14"/>
    <col min="3585" max="3585" width="4.42578125" style="14" customWidth="1"/>
    <col min="3586" max="3586" width="52.42578125" style="14" customWidth="1"/>
    <col min="3587" max="3587" width="25" style="14" customWidth="1"/>
    <col min="3588" max="3588" width="9.7109375" style="14" customWidth="1"/>
    <col min="3589" max="3589" width="10.42578125" style="14" customWidth="1"/>
    <col min="3590" max="3590" width="11.140625" style="14" customWidth="1"/>
    <col min="3591" max="3591" width="11.28515625" style="14" customWidth="1"/>
    <col min="3592" max="3592" width="44.28515625" style="14" customWidth="1"/>
    <col min="3593" max="3840" width="17.140625" style="14"/>
    <col min="3841" max="3841" width="4.42578125" style="14" customWidth="1"/>
    <col min="3842" max="3842" width="52.42578125" style="14" customWidth="1"/>
    <col min="3843" max="3843" width="25" style="14" customWidth="1"/>
    <col min="3844" max="3844" width="9.7109375" style="14" customWidth="1"/>
    <col min="3845" max="3845" width="10.42578125" style="14" customWidth="1"/>
    <col min="3846" max="3846" width="11.140625" style="14" customWidth="1"/>
    <col min="3847" max="3847" width="11.28515625" style="14" customWidth="1"/>
    <col min="3848" max="3848" width="44.28515625" style="14" customWidth="1"/>
    <col min="3849" max="4096" width="17.140625" style="14"/>
    <col min="4097" max="4097" width="4.42578125" style="14" customWidth="1"/>
    <col min="4098" max="4098" width="52.42578125" style="14" customWidth="1"/>
    <col min="4099" max="4099" width="25" style="14" customWidth="1"/>
    <col min="4100" max="4100" width="9.7109375" style="14" customWidth="1"/>
    <col min="4101" max="4101" width="10.42578125" style="14" customWidth="1"/>
    <col min="4102" max="4102" width="11.140625" style="14" customWidth="1"/>
    <col min="4103" max="4103" width="11.28515625" style="14" customWidth="1"/>
    <col min="4104" max="4104" width="44.28515625" style="14" customWidth="1"/>
    <col min="4105" max="4352" width="17.140625" style="14"/>
    <col min="4353" max="4353" width="4.42578125" style="14" customWidth="1"/>
    <col min="4354" max="4354" width="52.42578125" style="14" customWidth="1"/>
    <col min="4355" max="4355" width="25" style="14" customWidth="1"/>
    <col min="4356" max="4356" width="9.7109375" style="14" customWidth="1"/>
    <col min="4357" max="4357" width="10.42578125" style="14" customWidth="1"/>
    <col min="4358" max="4358" width="11.140625" style="14" customWidth="1"/>
    <col min="4359" max="4359" width="11.28515625" style="14" customWidth="1"/>
    <col min="4360" max="4360" width="44.28515625" style="14" customWidth="1"/>
    <col min="4361" max="4608" width="17.140625" style="14"/>
    <col min="4609" max="4609" width="4.42578125" style="14" customWidth="1"/>
    <col min="4610" max="4610" width="52.42578125" style="14" customWidth="1"/>
    <col min="4611" max="4611" width="25" style="14" customWidth="1"/>
    <col min="4612" max="4612" width="9.7109375" style="14" customWidth="1"/>
    <col min="4613" max="4613" width="10.42578125" style="14" customWidth="1"/>
    <col min="4614" max="4614" width="11.140625" style="14" customWidth="1"/>
    <col min="4615" max="4615" width="11.28515625" style="14" customWidth="1"/>
    <col min="4616" max="4616" width="44.28515625" style="14" customWidth="1"/>
    <col min="4617" max="4864" width="17.140625" style="14"/>
    <col min="4865" max="4865" width="4.42578125" style="14" customWidth="1"/>
    <col min="4866" max="4866" width="52.42578125" style="14" customWidth="1"/>
    <col min="4867" max="4867" width="25" style="14" customWidth="1"/>
    <col min="4868" max="4868" width="9.7109375" style="14" customWidth="1"/>
    <col min="4869" max="4869" width="10.42578125" style="14" customWidth="1"/>
    <col min="4870" max="4870" width="11.140625" style="14" customWidth="1"/>
    <col min="4871" max="4871" width="11.28515625" style="14" customWidth="1"/>
    <col min="4872" max="4872" width="44.28515625" style="14" customWidth="1"/>
    <col min="4873" max="5120" width="17.140625" style="14"/>
    <col min="5121" max="5121" width="4.42578125" style="14" customWidth="1"/>
    <col min="5122" max="5122" width="52.42578125" style="14" customWidth="1"/>
    <col min="5123" max="5123" width="25" style="14" customWidth="1"/>
    <col min="5124" max="5124" width="9.7109375" style="14" customWidth="1"/>
    <col min="5125" max="5125" width="10.42578125" style="14" customWidth="1"/>
    <col min="5126" max="5126" width="11.140625" style="14" customWidth="1"/>
    <col min="5127" max="5127" width="11.28515625" style="14" customWidth="1"/>
    <col min="5128" max="5128" width="44.28515625" style="14" customWidth="1"/>
    <col min="5129" max="5376" width="17.140625" style="14"/>
    <col min="5377" max="5377" width="4.42578125" style="14" customWidth="1"/>
    <col min="5378" max="5378" width="52.42578125" style="14" customWidth="1"/>
    <col min="5379" max="5379" width="25" style="14" customWidth="1"/>
    <col min="5380" max="5380" width="9.7109375" style="14" customWidth="1"/>
    <col min="5381" max="5381" width="10.42578125" style="14" customWidth="1"/>
    <col min="5382" max="5382" width="11.140625" style="14" customWidth="1"/>
    <col min="5383" max="5383" width="11.28515625" style="14" customWidth="1"/>
    <col min="5384" max="5384" width="44.28515625" style="14" customWidth="1"/>
    <col min="5385" max="5632" width="17.140625" style="14"/>
    <col min="5633" max="5633" width="4.42578125" style="14" customWidth="1"/>
    <col min="5634" max="5634" width="52.42578125" style="14" customWidth="1"/>
    <col min="5635" max="5635" width="25" style="14" customWidth="1"/>
    <col min="5636" max="5636" width="9.7109375" style="14" customWidth="1"/>
    <col min="5637" max="5637" width="10.42578125" style="14" customWidth="1"/>
    <col min="5638" max="5638" width="11.140625" style="14" customWidth="1"/>
    <col min="5639" max="5639" width="11.28515625" style="14" customWidth="1"/>
    <col min="5640" max="5640" width="44.28515625" style="14" customWidth="1"/>
    <col min="5641" max="5888" width="17.140625" style="14"/>
    <col min="5889" max="5889" width="4.42578125" style="14" customWidth="1"/>
    <col min="5890" max="5890" width="52.42578125" style="14" customWidth="1"/>
    <col min="5891" max="5891" width="25" style="14" customWidth="1"/>
    <col min="5892" max="5892" width="9.7109375" style="14" customWidth="1"/>
    <col min="5893" max="5893" width="10.42578125" style="14" customWidth="1"/>
    <col min="5894" max="5894" width="11.140625" style="14" customWidth="1"/>
    <col min="5895" max="5895" width="11.28515625" style="14" customWidth="1"/>
    <col min="5896" max="5896" width="44.28515625" style="14" customWidth="1"/>
    <col min="5897" max="6144" width="17.140625" style="14"/>
    <col min="6145" max="6145" width="4.42578125" style="14" customWidth="1"/>
    <col min="6146" max="6146" width="52.42578125" style="14" customWidth="1"/>
    <col min="6147" max="6147" width="25" style="14" customWidth="1"/>
    <col min="6148" max="6148" width="9.7109375" style="14" customWidth="1"/>
    <col min="6149" max="6149" width="10.42578125" style="14" customWidth="1"/>
    <col min="6150" max="6150" width="11.140625" style="14" customWidth="1"/>
    <col min="6151" max="6151" width="11.28515625" style="14" customWidth="1"/>
    <col min="6152" max="6152" width="44.28515625" style="14" customWidth="1"/>
    <col min="6153" max="6400" width="17.140625" style="14"/>
    <col min="6401" max="6401" width="4.42578125" style="14" customWidth="1"/>
    <col min="6402" max="6402" width="52.42578125" style="14" customWidth="1"/>
    <col min="6403" max="6403" width="25" style="14" customWidth="1"/>
    <col min="6404" max="6404" width="9.7109375" style="14" customWidth="1"/>
    <col min="6405" max="6405" width="10.42578125" style="14" customWidth="1"/>
    <col min="6406" max="6406" width="11.140625" style="14" customWidth="1"/>
    <col min="6407" max="6407" width="11.28515625" style="14" customWidth="1"/>
    <col min="6408" max="6408" width="44.28515625" style="14" customWidth="1"/>
    <col min="6409" max="6656" width="17.140625" style="14"/>
    <col min="6657" max="6657" width="4.42578125" style="14" customWidth="1"/>
    <col min="6658" max="6658" width="52.42578125" style="14" customWidth="1"/>
    <col min="6659" max="6659" width="25" style="14" customWidth="1"/>
    <col min="6660" max="6660" width="9.7109375" style="14" customWidth="1"/>
    <col min="6661" max="6661" width="10.42578125" style="14" customWidth="1"/>
    <col min="6662" max="6662" width="11.140625" style="14" customWidth="1"/>
    <col min="6663" max="6663" width="11.28515625" style="14" customWidth="1"/>
    <col min="6664" max="6664" width="44.28515625" style="14" customWidth="1"/>
    <col min="6665" max="6912" width="17.140625" style="14"/>
    <col min="6913" max="6913" width="4.42578125" style="14" customWidth="1"/>
    <col min="6914" max="6914" width="52.42578125" style="14" customWidth="1"/>
    <col min="6915" max="6915" width="25" style="14" customWidth="1"/>
    <col min="6916" max="6916" width="9.7109375" style="14" customWidth="1"/>
    <col min="6917" max="6917" width="10.42578125" style="14" customWidth="1"/>
    <col min="6918" max="6918" width="11.140625" style="14" customWidth="1"/>
    <col min="6919" max="6919" width="11.28515625" style="14" customWidth="1"/>
    <col min="6920" max="6920" width="44.28515625" style="14" customWidth="1"/>
    <col min="6921" max="7168" width="17.140625" style="14"/>
    <col min="7169" max="7169" width="4.42578125" style="14" customWidth="1"/>
    <col min="7170" max="7170" width="52.42578125" style="14" customWidth="1"/>
    <col min="7171" max="7171" width="25" style="14" customWidth="1"/>
    <col min="7172" max="7172" width="9.7109375" style="14" customWidth="1"/>
    <col min="7173" max="7173" width="10.42578125" style="14" customWidth="1"/>
    <col min="7174" max="7174" width="11.140625" style="14" customWidth="1"/>
    <col min="7175" max="7175" width="11.28515625" style="14" customWidth="1"/>
    <col min="7176" max="7176" width="44.28515625" style="14" customWidth="1"/>
    <col min="7177" max="7424" width="17.140625" style="14"/>
    <col min="7425" max="7425" width="4.42578125" style="14" customWidth="1"/>
    <col min="7426" max="7426" width="52.42578125" style="14" customWidth="1"/>
    <col min="7427" max="7427" width="25" style="14" customWidth="1"/>
    <col min="7428" max="7428" width="9.7109375" style="14" customWidth="1"/>
    <col min="7429" max="7429" width="10.42578125" style="14" customWidth="1"/>
    <col min="7430" max="7430" width="11.140625" style="14" customWidth="1"/>
    <col min="7431" max="7431" width="11.28515625" style="14" customWidth="1"/>
    <col min="7432" max="7432" width="44.28515625" style="14" customWidth="1"/>
    <col min="7433" max="7680" width="17.140625" style="14"/>
    <col min="7681" max="7681" width="4.42578125" style="14" customWidth="1"/>
    <col min="7682" max="7682" width="52.42578125" style="14" customWidth="1"/>
    <col min="7683" max="7683" width="25" style="14" customWidth="1"/>
    <col min="7684" max="7684" width="9.7109375" style="14" customWidth="1"/>
    <col min="7685" max="7685" width="10.42578125" style="14" customWidth="1"/>
    <col min="7686" max="7686" width="11.140625" style="14" customWidth="1"/>
    <col min="7687" max="7687" width="11.28515625" style="14" customWidth="1"/>
    <col min="7688" max="7688" width="44.28515625" style="14" customWidth="1"/>
    <col min="7689" max="7936" width="17.140625" style="14"/>
    <col min="7937" max="7937" width="4.42578125" style="14" customWidth="1"/>
    <col min="7938" max="7938" width="52.42578125" style="14" customWidth="1"/>
    <col min="7939" max="7939" width="25" style="14" customWidth="1"/>
    <col min="7940" max="7940" width="9.7109375" style="14" customWidth="1"/>
    <col min="7941" max="7941" width="10.42578125" style="14" customWidth="1"/>
    <col min="7942" max="7942" width="11.140625" style="14" customWidth="1"/>
    <col min="7943" max="7943" width="11.28515625" style="14" customWidth="1"/>
    <col min="7944" max="7944" width="44.28515625" style="14" customWidth="1"/>
    <col min="7945" max="8192" width="17.140625" style="14"/>
    <col min="8193" max="8193" width="4.42578125" style="14" customWidth="1"/>
    <col min="8194" max="8194" width="52.42578125" style="14" customWidth="1"/>
    <col min="8195" max="8195" width="25" style="14" customWidth="1"/>
    <col min="8196" max="8196" width="9.7109375" style="14" customWidth="1"/>
    <col min="8197" max="8197" width="10.42578125" style="14" customWidth="1"/>
    <col min="8198" max="8198" width="11.140625" style="14" customWidth="1"/>
    <col min="8199" max="8199" width="11.28515625" style="14" customWidth="1"/>
    <col min="8200" max="8200" width="44.28515625" style="14" customWidth="1"/>
    <col min="8201" max="8448" width="17.140625" style="14"/>
    <col min="8449" max="8449" width="4.42578125" style="14" customWidth="1"/>
    <col min="8450" max="8450" width="52.42578125" style="14" customWidth="1"/>
    <col min="8451" max="8451" width="25" style="14" customWidth="1"/>
    <col min="8452" max="8452" width="9.7109375" style="14" customWidth="1"/>
    <col min="8453" max="8453" width="10.42578125" style="14" customWidth="1"/>
    <col min="8454" max="8454" width="11.140625" style="14" customWidth="1"/>
    <col min="8455" max="8455" width="11.28515625" style="14" customWidth="1"/>
    <col min="8456" max="8456" width="44.28515625" style="14" customWidth="1"/>
    <col min="8457" max="8704" width="17.140625" style="14"/>
    <col min="8705" max="8705" width="4.42578125" style="14" customWidth="1"/>
    <col min="8706" max="8706" width="52.42578125" style="14" customWidth="1"/>
    <col min="8707" max="8707" width="25" style="14" customWidth="1"/>
    <col min="8708" max="8708" width="9.7109375" style="14" customWidth="1"/>
    <col min="8709" max="8709" width="10.42578125" style="14" customWidth="1"/>
    <col min="8710" max="8710" width="11.140625" style="14" customWidth="1"/>
    <col min="8711" max="8711" width="11.28515625" style="14" customWidth="1"/>
    <col min="8712" max="8712" width="44.28515625" style="14" customWidth="1"/>
    <col min="8713" max="8960" width="17.140625" style="14"/>
    <col min="8961" max="8961" width="4.42578125" style="14" customWidth="1"/>
    <col min="8962" max="8962" width="52.42578125" style="14" customWidth="1"/>
    <col min="8963" max="8963" width="25" style="14" customWidth="1"/>
    <col min="8964" max="8964" width="9.7109375" style="14" customWidth="1"/>
    <col min="8965" max="8965" width="10.42578125" style="14" customWidth="1"/>
    <col min="8966" max="8966" width="11.140625" style="14" customWidth="1"/>
    <col min="8967" max="8967" width="11.28515625" style="14" customWidth="1"/>
    <col min="8968" max="8968" width="44.28515625" style="14" customWidth="1"/>
    <col min="8969" max="9216" width="17.140625" style="14"/>
    <col min="9217" max="9217" width="4.42578125" style="14" customWidth="1"/>
    <col min="9218" max="9218" width="52.42578125" style="14" customWidth="1"/>
    <col min="9219" max="9219" width="25" style="14" customWidth="1"/>
    <col min="9220" max="9220" width="9.7109375" style="14" customWidth="1"/>
    <col min="9221" max="9221" width="10.42578125" style="14" customWidth="1"/>
    <col min="9222" max="9222" width="11.140625" style="14" customWidth="1"/>
    <col min="9223" max="9223" width="11.28515625" style="14" customWidth="1"/>
    <col min="9224" max="9224" width="44.28515625" style="14" customWidth="1"/>
    <col min="9225" max="9472" width="17.140625" style="14"/>
    <col min="9473" max="9473" width="4.42578125" style="14" customWidth="1"/>
    <col min="9474" max="9474" width="52.42578125" style="14" customWidth="1"/>
    <col min="9475" max="9475" width="25" style="14" customWidth="1"/>
    <col min="9476" max="9476" width="9.7109375" style="14" customWidth="1"/>
    <col min="9477" max="9477" width="10.42578125" style="14" customWidth="1"/>
    <col min="9478" max="9478" width="11.140625" style="14" customWidth="1"/>
    <col min="9479" max="9479" width="11.28515625" style="14" customWidth="1"/>
    <col min="9480" max="9480" width="44.28515625" style="14" customWidth="1"/>
    <col min="9481" max="9728" width="17.140625" style="14"/>
    <col min="9729" max="9729" width="4.42578125" style="14" customWidth="1"/>
    <col min="9730" max="9730" width="52.42578125" style="14" customWidth="1"/>
    <col min="9731" max="9731" width="25" style="14" customWidth="1"/>
    <col min="9732" max="9732" width="9.7109375" style="14" customWidth="1"/>
    <col min="9733" max="9733" width="10.42578125" style="14" customWidth="1"/>
    <col min="9734" max="9734" width="11.140625" style="14" customWidth="1"/>
    <col min="9735" max="9735" width="11.28515625" style="14" customWidth="1"/>
    <col min="9736" max="9736" width="44.28515625" style="14" customWidth="1"/>
    <col min="9737" max="9984" width="17.140625" style="14"/>
    <col min="9985" max="9985" width="4.42578125" style="14" customWidth="1"/>
    <col min="9986" max="9986" width="52.42578125" style="14" customWidth="1"/>
    <col min="9987" max="9987" width="25" style="14" customWidth="1"/>
    <col min="9988" max="9988" width="9.7109375" style="14" customWidth="1"/>
    <col min="9989" max="9989" width="10.42578125" style="14" customWidth="1"/>
    <col min="9990" max="9990" width="11.140625" style="14" customWidth="1"/>
    <col min="9991" max="9991" width="11.28515625" style="14" customWidth="1"/>
    <col min="9992" max="9992" width="44.28515625" style="14" customWidth="1"/>
    <col min="9993" max="10240" width="17.140625" style="14"/>
    <col min="10241" max="10241" width="4.42578125" style="14" customWidth="1"/>
    <col min="10242" max="10242" width="52.42578125" style="14" customWidth="1"/>
    <col min="10243" max="10243" width="25" style="14" customWidth="1"/>
    <col min="10244" max="10244" width="9.7109375" style="14" customWidth="1"/>
    <col min="10245" max="10245" width="10.42578125" style="14" customWidth="1"/>
    <col min="10246" max="10246" width="11.140625" style="14" customWidth="1"/>
    <col min="10247" max="10247" width="11.28515625" style="14" customWidth="1"/>
    <col min="10248" max="10248" width="44.28515625" style="14" customWidth="1"/>
    <col min="10249" max="10496" width="17.140625" style="14"/>
    <col min="10497" max="10497" width="4.42578125" style="14" customWidth="1"/>
    <col min="10498" max="10498" width="52.42578125" style="14" customWidth="1"/>
    <col min="10499" max="10499" width="25" style="14" customWidth="1"/>
    <col min="10500" max="10500" width="9.7109375" style="14" customWidth="1"/>
    <col min="10501" max="10501" width="10.42578125" style="14" customWidth="1"/>
    <col min="10502" max="10502" width="11.140625" style="14" customWidth="1"/>
    <col min="10503" max="10503" width="11.28515625" style="14" customWidth="1"/>
    <col min="10504" max="10504" width="44.28515625" style="14" customWidth="1"/>
    <col min="10505" max="10752" width="17.140625" style="14"/>
    <col min="10753" max="10753" width="4.42578125" style="14" customWidth="1"/>
    <col min="10754" max="10754" width="52.42578125" style="14" customWidth="1"/>
    <col min="10755" max="10755" width="25" style="14" customWidth="1"/>
    <col min="10756" max="10756" width="9.7109375" style="14" customWidth="1"/>
    <col min="10757" max="10757" width="10.42578125" style="14" customWidth="1"/>
    <col min="10758" max="10758" width="11.140625" style="14" customWidth="1"/>
    <col min="10759" max="10759" width="11.28515625" style="14" customWidth="1"/>
    <col min="10760" max="10760" width="44.28515625" style="14" customWidth="1"/>
    <col min="10761" max="11008" width="17.140625" style="14"/>
    <col min="11009" max="11009" width="4.42578125" style="14" customWidth="1"/>
    <col min="11010" max="11010" width="52.42578125" style="14" customWidth="1"/>
    <col min="11011" max="11011" width="25" style="14" customWidth="1"/>
    <col min="11012" max="11012" width="9.7109375" style="14" customWidth="1"/>
    <col min="11013" max="11013" width="10.42578125" style="14" customWidth="1"/>
    <col min="11014" max="11014" width="11.140625" style="14" customWidth="1"/>
    <col min="11015" max="11015" width="11.28515625" style="14" customWidth="1"/>
    <col min="11016" max="11016" width="44.28515625" style="14" customWidth="1"/>
    <col min="11017" max="11264" width="17.140625" style="14"/>
    <col min="11265" max="11265" width="4.42578125" style="14" customWidth="1"/>
    <col min="11266" max="11266" width="52.42578125" style="14" customWidth="1"/>
    <col min="11267" max="11267" width="25" style="14" customWidth="1"/>
    <col min="11268" max="11268" width="9.7109375" style="14" customWidth="1"/>
    <col min="11269" max="11269" width="10.42578125" style="14" customWidth="1"/>
    <col min="11270" max="11270" width="11.140625" style="14" customWidth="1"/>
    <col min="11271" max="11271" width="11.28515625" style="14" customWidth="1"/>
    <col min="11272" max="11272" width="44.28515625" style="14" customWidth="1"/>
    <col min="11273" max="11520" width="17.140625" style="14"/>
    <col min="11521" max="11521" width="4.42578125" style="14" customWidth="1"/>
    <col min="11522" max="11522" width="52.42578125" style="14" customWidth="1"/>
    <col min="11523" max="11523" width="25" style="14" customWidth="1"/>
    <col min="11524" max="11524" width="9.7109375" style="14" customWidth="1"/>
    <col min="11525" max="11525" width="10.42578125" style="14" customWidth="1"/>
    <col min="11526" max="11526" width="11.140625" style="14" customWidth="1"/>
    <col min="11527" max="11527" width="11.28515625" style="14" customWidth="1"/>
    <col min="11528" max="11528" width="44.28515625" style="14" customWidth="1"/>
    <col min="11529" max="11776" width="17.140625" style="14"/>
    <col min="11777" max="11777" width="4.42578125" style="14" customWidth="1"/>
    <col min="11778" max="11778" width="52.42578125" style="14" customWidth="1"/>
    <col min="11779" max="11779" width="25" style="14" customWidth="1"/>
    <col min="11780" max="11780" width="9.7109375" style="14" customWidth="1"/>
    <col min="11781" max="11781" width="10.42578125" style="14" customWidth="1"/>
    <col min="11782" max="11782" width="11.140625" style="14" customWidth="1"/>
    <col min="11783" max="11783" width="11.28515625" style="14" customWidth="1"/>
    <col min="11784" max="11784" width="44.28515625" style="14" customWidth="1"/>
    <col min="11785" max="12032" width="17.140625" style="14"/>
    <col min="12033" max="12033" width="4.42578125" style="14" customWidth="1"/>
    <col min="12034" max="12034" width="52.42578125" style="14" customWidth="1"/>
    <col min="12035" max="12035" width="25" style="14" customWidth="1"/>
    <col min="12036" max="12036" width="9.7109375" style="14" customWidth="1"/>
    <col min="12037" max="12037" width="10.42578125" style="14" customWidth="1"/>
    <col min="12038" max="12038" width="11.140625" style="14" customWidth="1"/>
    <col min="12039" max="12039" width="11.28515625" style="14" customWidth="1"/>
    <col min="12040" max="12040" width="44.28515625" style="14" customWidth="1"/>
    <col min="12041" max="12288" width="17.140625" style="14"/>
    <col min="12289" max="12289" width="4.42578125" style="14" customWidth="1"/>
    <col min="12290" max="12290" width="52.42578125" style="14" customWidth="1"/>
    <col min="12291" max="12291" width="25" style="14" customWidth="1"/>
    <col min="12292" max="12292" width="9.7109375" style="14" customWidth="1"/>
    <col min="12293" max="12293" width="10.42578125" style="14" customWidth="1"/>
    <col min="12294" max="12294" width="11.140625" style="14" customWidth="1"/>
    <col min="12295" max="12295" width="11.28515625" style="14" customWidth="1"/>
    <col min="12296" max="12296" width="44.28515625" style="14" customWidth="1"/>
    <col min="12297" max="12544" width="17.140625" style="14"/>
    <col min="12545" max="12545" width="4.42578125" style="14" customWidth="1"/>
    <col min="12546" max="12546" width="52.42578125" style="14" customWidth="1"/>
    <col min="12547" max="12547" width="25" style="14" customWidth="1"/>
    <col min="12548" max="12548" width="9.7109375" style="14" customWidth="1"/>
    <col min="12549" max="12549" width="10.42578125" style="14" customWidth="1"/>
    <col min="12550" max="12550" width="11.140625" style="14" customWidth="1"/>
    <col min="12551" max="12551" width="11.28515625" style="14" customWidth="1"/>
    <col min="12552" max="12552" width="44.28515625" style="14" customWidth="1"/>
    <col min="12553" max="12800" width="17.140625" style="14"/>
    <col min="12801" max="12801" width="4.42578125" style="14" customWidth="1"/>
    <col min="12802" max="12802" width="52.42578125" style="14" customWidth="1"/>
    <col min="12803" max="12803" width="25" style="14" customWidth="1"/>
    <col min="12804" max="12804" width="9.7109375" style="14" customWidth="1"/>
    <col min="12805" max="12805" width="10.42578125" style="14" customWidth="1"/>
    <col min="12806" max="12806" width="11.140625" style="14" customWidth="1"/>
    <col min="12807" max="12807" width="11.28515625" style="14" customWidth="1"/>
    <col min="12808" max="12808" width="44.28515625" style="14" customWidth="1"/>
    <col min="12809" max="13056" width="17.140625" style="14"/>
    <col min="13057" max="13057" width="4.42578125" style="14" customWidth="1"/>
    <col min="13058" max="13058" width="52.42578125" style="14" customWidth="1"/>
    <col min="13059" max="13059" width="25" style="14" customWidth="1"/>
    <col min="13060" max="13060" width="9.7109375" style="14" customWidth="1"/>
    <col min="13061" max="13061" width="10.42578125" style="14" customWidth="1"/>
    <col min="13062" max="13062" width="11.140625" style="14" customWidth="1"/>
    <col min="13063" max="13063" width="11.28515625" style="14" customWidth="1"/>
    <col min="13064" max="13064" width="44.28515625" style="14" customWidth="1"/>
    <col min="13065" max="13312" width="17.140625" style="14"/>
    <col min="13313" max="13313" width="4.42578125" style="14" customWidth="1"/>
    <col min="13314" max="13314" width="52.42578125" style="14" customWidth="1"/>
    <col min="13315" max="13315" width="25" style="14" customWidth="1"/>
    <col min="13316" max="13316" width="9.7109375" style="14" customWidth="1"/>
    <col min="13317" max="13317" width="10.42578125" style="14" customWidth="1"/>
    <col min="13318" max="13318" width="11.140625" style="14" customWidth="1"/>
    <col min="13319" max="13319" width="11.28515625" style="14" customWidth="1"/>
    <col min="13320" max="13320" width="44.28515625" style="14" customWidth="1"/>
    <col min="13321" max="13568" width="17.140625" style="14"/>
    <col min="13569" max="13569" width="4.42578125" style="14" customWidth="1"/>
    <col min="13570" max="13570" width="52.42578125" style="14" customWidth="1"/>
    <col min="13571" max="13571" width="25" style="14" customWidth="1"/>
    <col min="13572" max="13572" width="9.7109375" style="14" customWidth="1"/>
    <col min="13573" max="13573" width="10.42578125" style="14" customWidth="1"/>
    <col min="13574" max="13574" width="11.140625" style="14" customWidth="1"/>
    <col min="13575" max="13575" width="11.28515625" style="14" customWidth="1"/>
    <col min="13576" max="13576" width="44.28515625" style="14" customWidth="1"/>
    <col min="13577" max="13824" width="17.140625" style="14"/>
    <col min="13825" max="13825" width="4.42578125" style="14" customWidth="1"/>
    <col min="13826" max="13826" width="52.42578125" style="14" customWidth="1"/>
    <col min="13827" max="13827" width="25" style="14" customWidth="1"/>
    <col min="13828" max="13828" width="9.7109375" style="14" customWidth="1"/>
    <col min="13829" max="13829" width="10.42578125" style="14" customWidth="1"/>
    <col min="13830" max="13830" width="11.140625" style="14" customWidth="1"/>
    <col min="13831" max="13831" width="11.28515625" style="14" customWidth="1"/>
    <col min="13832" max="13832" width="44.28515625" style="14" customWidth="1"/>
    <col min="13833" max="14080" width="17.140625" style="14"/>
    <col min="14081" max="14081" width="4.42578125" style="14" customWidth="1"/>
    <col min="14082" max="14082" width="52.42578125" style="14" customWidth="1"/>
    <col min="14083" max="14083" width="25" style="14" customWidth="1"/>
    <col min="14084" max="14084" width="9.7109375" style="14" customWidth="1"/>
    <col min="14085" max="14085" width="10.42578125" style="14" customWidth="1"/>
    <col min="14086" max="14086" width="11.140625" style="14" customWidth="1"/>
    <col min="14087" max="14087" width="11.28515625" style="14" customWidth="1"/>
    <col min="14088" max="14088" width="44.28515625" style="14" customWidth="1"/>
    <col min="14089" max="14336" width="17.140625" style="14"/>
    <col min="14337" max="14337" width="4.42578125" style="14" customWidth="1"/>
    <col min="14338" max="14338" width="52.42578125" style="14" customWidth="1"/>
    <col min="14339" max="14339" width="25" style="14" customWidth="1"/>
    <col min="14340" max="14340" width="9.7109375" style="14" customWidth="1"/>
    <col min="14341" max="14341" width="10.42578125" style="14" customWidth="1"/>
    <col min="14342" max="14342" width="11.140625" style="14" customWidth="1"/>
    <col min="14343" max="14343" width="11.28515625" style="14" customWidth="1"/>
    <col min="14344" max="14344" width="44.28515625" style="14" customWidth="1"/>
    <col min="14345" max="14592" width="17.140625" style="14"/>
    <col min="14593" max="14593" width="4.42578125" style="14" customWidth="1"/>
    <col min="14594" max="14594" width="52.42578125" style="14" customWidth="1"/>
    <col min="14595" max="14595" width="25" style="14" customWidth="1"/>
    <col min="14596" max="14596" width="9.7109375" style="14" customWidth="1"/>
    <col min="14597" max="14597" width="10.42578125" style="14" customWidth="1"/>
    <col min="14598" max="14598" width="11.140625" style="14" customWidth="1"/>
    <col min="14599" max="14599" width="11.28515625" style="14" customWidth="1"/>
    <col min="14600" max="14600" width="44.28515625" style="14" customWidth="1"/>
    <col min="14601" max="14848" width="17.140625" style="14"/>
    <col min="14849" max="14849" width="4.42578125" style="14" customWidth="1"/>
    <col min="14850" max="14850" width="52.42578125" style="14" customWidth="1"/>
    <col min="14851" max="14851" width="25" style="14" customWidth="1"/>
    <col min="14852" max="14852" width="9.7109375" style="14" customWidth="1"/>
    <col min="14853" max="14853" width="10.42578125" style="14" customWidth="1"/>
    <col min="14854" max="14854" width="11.140625" style="14" customWidth="1"/>
    <col min="14855" max="14855" width="11.28515625" style="14" customWidth="1"/>
    <col min="14856" max="14856" width="44.28515625" style="14" customWidth="1"/>
    <col min="14857" max="15104" width="17.140625" style="14"/>
    <col min="15105" max="15105" width="4.42578125" style="14" customWidth="1"/>
    <col min="15106" max="15106" width="52.42578125" style="14" customWidth="1"/>
    <col min="15107" max="15107" width="25" style="14" customWidth="1"/>
    <col min="15108" max="15108" width="9.7109375" style="14" customWidth="1"/>
    <col min="15109" max="15109" width="10.42578125" style="14" customWidth="1"/>
    <col min="15110" max="15110" width="11.140625" style="14" customWidth="1"/>
    <col min="15111" max="15111" width="11.28515625" style="14" customWidth="1"/>
    <col min="15112" max="15112" width="44.28515625" style="14" customWidth="1"/>
    <col min="15113" max="15360" width="17.140625" style="14"/>
    <col min="15361" max="15361" width="4.42578125" style="14" customWidth="1"/>
    <col min="15362" max="15362" width="52.42578125" style="14" customWidth="1"/>
    <col min="15363" max="15363" width="25" style="14" customWidth="1"/>
    <col min="15364" max="15364" width="9.7109375" style="14" customWidth="1"/>
    <col min="15365" max="15365" width="10.42578125" style="14" customWidth="1"/>
    <col min="15366" max="15366" width="11.140625" style="14" customWidth="1"/>
    <col min="15367" max="15367" width="11.28515625" style="14" customWidth="1"/>
    <col min="15368" max="15368" width="44.28515625" style="14" customWidth="1"/>
    <col min="15369" max="15616" width="17.140625" style="14"/>
    <col min="15617" max="15617" width="4.42578125" style="14" customWidth="1"/>
    <col min="15618" max="15618" width="52.42578125" style="14" customWidth="1"/>
    <col min="15619" max="15619" width="25" style="14" customWidth="1"/>
    <col min="15620" max="15620" width="9.7109375" style="14" customWidth="1"/>
    <col min="15621" max="15621" width="10.42578125" style="14" customWidth="1"/>
    <col min="15622" max="15622" width="11.140625" style="14" customWidth="1"/>
    <col min="15623" max="15623" width="11.28515625" style="14" customWidth="1"/>
    <col min="15624" max="15624" width="44.28515625" style="14" customWidth="1"/>
    <col min="15625" max="15872" width="17.140625" style="14"/>
    <col min="15873" max="15873" width="4.42578125" style="14" customWidth="1"/>
    <col min="15874" max="15874" width="52.42578125" style="14" customWidth="1"/>
    <col min="15875" max="15875" width="25" style="14" customWidth="1"/>
    <col min="15876" max="15876" width="9.7109375" style="14" customWidth="1"/>
    <col min="15877" max="15877" width="10.42578125" style="14" customWidth="1"/>
    <col min="15878" max="15878" width="11.140625" style="14" customWidth="1"/>
    <col min="15879" max="15879" width="11.28515625" style="14" customWidth="1"/>
    <col min="15880" max="15880" width="44.28515625" style="14" customWidth="1"/>
    <col min="15881" max="16128" width="17.140625" style="14"/>
    <col min="16129" max="16129" width="4.42578125" style="14" customWidth="1"/>
    <col min="16130" max="16130" width="52.42578125" style="14" customWidth="1"/>
    <col min="16131" max="16131" width="25" style="14" customWidth="1"/>
    <col min="16132" max="16132" width="9.7109375" style="14" customWidth="1"/>
    <col min="16133" max="16133" width="10.42578125" style="14" customWidth="1"/>
    <col min="16134" max="16134" width="11.140625" style="14" customWidth="1"/>
    <col min="16135" max="16135" width="11.28515625" style="14" customWidth="1"/>
    <col min="16136" max="16136" width="44.28515625" style="14" customWidth="1"/>
    <col min="16137" max="16384" width="17.140625" style="14"/>
  </cols>
  <sheetData>
    <row r="1" spans="1:10" ht="30.75" customHeight="1" x14ac:dyDescent="0.25">
      <c r="D1" s="163" t="s">
        <v>175</v>
      </c>
      <c r="E1" s="163"/>
      <c r="F1" s="163"/>
      <c r="G1" s="163"/>
      <c r="H1" s="163"/>
      <c r="I1" s="26"/>
      <c r="J1" s="26"/>
    </row>
    <row r="2" spans="1:10" ht="16.5" customHeight="1" x14ac:dyDescent="0.25">
      <c r="C2" s="156" t="s">
        <v>169</v>
      </c>
      <c r="D2" s="156"/>
      <c r="E2" s="156"/>
      <c r="F2" s="156"/>
      <c r="G2" s="156"/>
      <c r="H2" s="156"/>
      <c r="I2" s="26"/>
      <c r="J2" s="26"/>
    </row>
    <row r="3" spans="1:10" ht="39.75" customHeight="1" x14ac:dyDescent="0.25">
      <c r="A3" s="233" t="s">
        <v>176</v>
      </c>
      <c r="B3" s="233"/>
      <c r="C3" s="233"/>
      <c r="D3" s="233"/>
      <c r="E3" s="233"/>
      <c r="F3" s="233"/>
      <c r="G3" s="233"/>
      <c r="H3" s="233"/>
      <c r="I3" s="26"/>
      <c r="J3" s="26"/>
    </row>
    <row r="5" spans="1:10" ht="25.5" customHeight="1" x14ac:dyDescent="0.25">
      <c r="A5" s="234" t="s">
        <v>24</v>
      </c>
      <c r="B5" s="234" t="s">
        <v>25</v>
      </c>
      <c r="C5" s="234" t="s">
        <v>26</v>
      </c>
      <c r="D5" s="236" t="s">
        <v>37</v>
      </c>
      <c r="E5" s="237"/>
      <c r="F5" s="237"/>
      <c r="G5" s="238"/>
      <c r="H5" s="239" t="s">
        <v>170</v>
      </c>
    </row>
    <row r="6" spans="1:10" ht="25.5" customHeight="1" x14ac:dyDescent="0.25">
      <c r="A6" s="235"/>
      <c r="B6" s="235"/>
      <c r="C6" s="235"/>
      <c r="D6" s="84" t="s">
        <v>28</v>
      </c>
      <c r="E6" s="105" t="s">
        <v>29</v>
      </c>
      <c r="F6" s="105" t="s">
        <v>30</v>
      </c>
      <c r="G6" s="105" t="s">
        <v>31</v>
      </c>
      <c r="H6" s="240"/>
    </row>
    <row r="7" spans="1:10" x14ac:dyDescent="0.25">
      <c r="A7" s="106">
        <v>1</v>
      </c>
      <c r="B7" s="106">
        <v>2</v>
      </c>
      <c r="C7" s="106">
        <v>3</v>
      </c>
      <c r="D7" s="106">
        <v>4</v>
      </c>
      <c r="E7" s="107">
        <v>5</v>
      </c>
      <c r="F7" s="107">
        <v>6</v>
      </c>
      <c r="G7" s="107">
        <v>7</v>
      </c>
      <c r="H7" s="107">
        <v>8</v>
      </c>
    </row>
    <row r="8" spans="1:10" ht="75" x14ac:dyDescent="0.25">
      <c r="A8" s="106"/>
      <c r="B8" s="60" t="s">
        <v>80</v>
      </c>
      <c r="C8" s="60" t="s">
        <v>178</v>
      </c>
      <c r="D8" s="66" t="s">
        <v>177</v>
      </c>
      <c r="E8" s="66" t="s">
        <v>172</v>
      </c>
      <c r="F8" s="66" t="s">
        <v>172</v>
      </c>
      <c r="G8" s="66" t="s">
        <v>172</v>
      </c>
      <c r="H8" s="60" t="s">
        <v>83</v>
      </c>
    </row>
    <row r="9" spans="1:10" x14ac:dyDescent="0.25">
      <c r="G9" s="108"/>
      <c r="H9" s="108"/>
    </row>
    <row r="11" spans="1:10" x14ac:dyDescent="0.25">
      <c r="B11" s="14" t="s">
        <v>173</v>
      </c>
      <c r="G11" s="232" t="s">
        <v>174</v>
      </c>
      <c r="H11" s="232"/>
    </row>
  </sheetData>
  <mergeCells count="9">
    <mergeCell ref="G11:H11"/>
    <mergeCell ref="D1:H1"/>
    <mergeCell ref="C2:H2"/>
    <mergeCell ref="A3:H3"/>
    <mergeCell ref="A5:A6"/>
    <mergeCell ref="B5:B6"/>
    <mergeCell ref="C5:C6"/>
    <mergeCell ref="D5:G5"/>
    <mergeCell ref="H5:H6"/>
  </mergeCells>
  <pageMargins left="0.31496062992125984" right="0.31496062992125984" top="0.35433070866141736" bottom="0.35433070866141736" header="0.11811023622047245" footer="0.11811023622047245"/>
  <pageSetup paperSize="9" scale="80" orientation="landscape" horizontalDpi="4294967294" verticalDpi="4294967294"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tabSelected="1" workbookViewId="0">
      <selection activeCell="C8" sqref="C8"/>
    </sheetView>
  </sheetViews>
  <sheetFormatPr defaultColWidth="17.140625" defaultRowHeight="15.75" x14ac:dyDescent="0.25"/>
  <cols>
    <col min="1" max="1" width="4.42578125" style="14" customWidth="1"/>
    <col min="2" max="2" width="52.42578125" style="14" customWidth="1"/>
    <col min="3" max="3" width="26" style="14" customWidth="1"/>
    <col min="4" max="4" width="9.7109375" style="14" customWidth="1"/>
    <col min="5" max="5" width="10.42578125" style="14" customWidth="1"/>
    <col min="6" max="6" width="11.140625" style="14" customWidth="1"/>
    <col min="7" max="7" width="11.28515625" style="14" customWidth="1"/>
    <col min="8" max="8" width="44.28515625" style="14" customWidth="1"/>
    <col min="9" max="256" width="17.140625" style="14"/>
    <col min="257" max="257" width="4.42578125" style="14" customWidth="1"/>
    <col min="258" max="258" width="52.42578125" style="14" customWidth="1"/>
    <col min="259" max="259" width="25" style="14" customWidth="1"/>
    <col min="260" max="260" width="9.7109375" style="14" customWidth="1"/>
    <col min="261" max="261" width="10.42578125" style="14" customWidth="1"/>
    <col min="262" max="262" width="11.140625" style="14" customWidth="1"/>
    <col min="263" max="263" width="11.28515625" style="14" customWidth="1"/>
    <col min="264" max="264" width="44.28515625" style="14" customWidth="1"/>
    <col min="265" max="512" width="17.140625" style="14"/>
    <col min="513" max="513" width="4.42578125" style="14" customWidth="1"/>
    <col min="514" max="514" width="52.42578125" style="14" customWidth="1"/>
    <col min="515" max="515" width="25" style="14" customWidth="1"/>
    <col min="516" max="516" width="9.7109375" style="14" customWidth="1"/>
    <col min="517" max="517" width="10.42578125" style="14" customWidth="1"/>
    <col min="518" max="518" width="11.140625" style="14" customWidth="1"/>
    <col min="519" max="519" width="11.28515625" style="14" customWidth="1"/>
    <col min="520" max="520" width="44.28515625" style="14" customWidth="1"/>
    <col min="521" max="768" width="17.140625" style="14"/>
    <col min="769" max="769" width="4.42578125" style="14" customWidth="1"/>
    <col min="770" max="770" width="52.42578125" style="14" customWidth="1"/>
    <col min="771" max="771" width="25" style="14" customWidth="1"/>
    <col min="772" max="772" width="9.7109375" style="14" customWidth="1"/>
    <col min="773" max="773" width="10.42578125" style="14" customWidth="1"/>
    <col min="774" max="774" width="11.140625" style="14" customWidth="1"/>
    <col min="775" max="775" width="11.28515625" style="14" customWidth="1"/>
    <col min="776" max="776" width="44.28515625" style="14" customWidth="1"/>
    <col min="777" max="1024" width="17.140625" style="14"/>
    <col min="1025" max="1025" width="4.42578125" style="14" customWidth="1"/>
    <col min="1026" max="1026" width="52.42578125" style="14" customWidth="1"/>
    <col min="1027" max="1027" width="25" style="14" customWidth="1"/>
    <col min="1028" max="1028" width="9.7109375" style="14" customWidth="1"/>
    <col min="1029" max="1029" width="10.42578125" style="14" customWidth="1"/>
    <col min="1030" max="1030" width="11.140625" style="14" customWidth="1"/>
    <col min="1031" max="1031" width="11.28515625" style="14" customWidth="1"/>
    <col min="1032" max="1032" width="44.28515625" style="14" customWidth="1"/>
    <col min="1033" max="1280" width="17.140625" style="14"/>
    <col min="1281" max="1281" width="4.42578125" style="14" customWidth="1"/>
    <col min="1282" max="1282" width="52.42578125" style="14" customWidth="1"/>
    <col min="1283" max="1283" width="25" style="14" customWidth="1"/>
    <col min="1284" max="1284" width="9.7109375" style="14" customWidth="1"/>
    <col min="1285" max="1285" width="10.42578125" style="14" customWidth="1"/>
    <col min="1286" max="1286" width="11.140625" style="14" customWidth="1"/>
    <col min="1287" max="1287" width="11.28515625" style="14" customWidth="1"/>
    <col min="1288" max="1288" width="44.28515625" style="14" customWidth="1"/>
    <col min="1289" max="1536" width="17.140625" style="14"/>
    <col min="1537" max="1537" width="4.42578125" style="14" customWidth="1"/>
    <col min="1538" max="1538" width="52.42578125" style="14" customWidth="1"/>
    <col min="1539" max="1539" width="25" style="14" customWidth="1"/>
    <col min="1540" max="1540" width="9.7109375" style="14" customWidth="1"/>
    <col min="1541" max="1541" width="10.42578125" style="14" customWidth="1"/>
    <col min="1542" max="1542" width="11.140625" style="14" customWidth="1"/>
    <col min="1543" max="1543" width="11.28515625" style="14" customWidth="1"/>
    <col min="1544" max="1544" width="44.28515625" style="14" customWidth="1"/>
    <col min="1545" max="1792" width="17.140625" style="14"/>
    <col min="1793" max="1793" width="4.42578125" style="14" customWidth="1"/>
    <col min="1794" max="1794" width="52.42578125" style="14" customWidth="1"/>
    <col min="1795" max="1795" width="25" style="14" customWidth="1"/>
    <col min="1796" max="1796" width="9.7109375" style="14" customWidth="1"/>
    <col min="1797" max="1797" width="10.42578125" style="14" customWidth="1"/>
    <col min="1798" max="1798" width="11.140625" style="14" customWidth="1"/>
    <col min="1799" max="1799" width="11.28515625" style="14" customWidth="1"/>
    <col min="1800" max="1800" width="44.28515625" style="14" customWidth="1"/>
    <col min="1801" max="2048" width="17.140625" style="14"/>
    <col min="2049" max="2049" width="4.42578125" style="14" customWidth="1"/>
    <col min="2050" max="2050" width="52.42578125" style="14" customWidth="1"/>
    <col min="2051" max="2051" width="25" style="14" customWidth="1"/>
    <col min="2052" max="2052" width="9.7109375" style="14" customWidth="1"/>
    <col min="2053" max="2053" width="10.42578125" style="14" customWidth="1"/>
    <col min="2054" max="2054" width="11.140625" style="14" customWidth="1"/>
    <col min="2055" max="2055" width="11.28515625" style="14" customWidth="1"/>
    <col min="2056" max="2056" width="44.28515625" style="14" customWidth="1"/>
    <col min="2057" max="2304" width="17.140625" style="14"/>
    <col min="2305" max="2305" width="4.42578125" style="14" customWidth="1"/>
    <col min="2306" max="2306" width="52.42578125" style="14" customWidth="1"/>
    <col min="2307" max="2307" width="25" style="14" customWidth="1"/>
    <col min="2308" max="2308" width="9.7109375" style="14" customWidth="1"/>
    <col min="2309" max="2309" width="10.42578125" style="14" customWidth="1"/>
    <col min="2310" max="2310" width="11.140625" style="14" customWidth="1"/>
    <col min="2311" max="2311" width="11.28515625" style="14" customWidth="1"/>
    <col min="2312" max="2312" width="44.28515625" style="14" customWidth="1"/>
    <col min="2313" max="2560" width="17.140625" style="14"/>
    <col min="2561" max="2561" width="4.42578125" style="14" customWidth="1"/>
    <col min="2562" max="2562" width="52.42578125" style="14" customWidth="1"/>
    <col min="2563" max="2563" width="25" style="14" customWidth="1"/>
    <col min="2564" max="2564" width="9.7109375" style="14" customWidth="1"/>
    <col min="2565" max="2565" width="10.42578125" style="14" customWidth="1"/>
    <col min="2566" max="2566" width="11.140625" style="14" customWidth="1"/>
    <col min="2567" max="2567" width="11.28515625" style="14" customWidth="1"/>
    <col min="2568" max="2568" width="44.28515625" style="14" customWidth="1"/>
    <col min="2569" max="2816" width="17.140625" style="14"/>
    <col min="2817" max="2817" width="4.42578125" style="14" customWidth="1"/>
    <col min="2818" max="2818" width="52.42578125" style="14" customWidth="1"/>
    <col min="2819" max="2819" width="25" style="14" customWidth="1"/>
    <col min="2820" max="2820" width="9.7109375" style="14" customWidth="1"/>
    <col min="2821" max="2821" width="10.42578125" style="14" customWidth="1"/>
    <col min="2822" max="2822" width="11.140625" style="14" customWidth="1"/>
    <col min="2823" max="2823" width="11.28515625" style="14" customWidth="1"/>
    <col min="2824" max="2824" width="44.28515625" style="14" customWidth="1"/>
    <col min="2825" max="3072" width="17.140625" style="14"/>
    <col min="3073" max="3073" width="4.42578125" style="14" customWidth="1"/>
    <col min="3074" max="3074" width="52.42578125" style="14" customWidth="1"/>
    <col min="3075" max="3075" width="25" style="14" customWidth="1"/>
    <col min="3076" max="3076" width="9.7109375" style="14" customWidth="1"/>
    <col min="3077" max="3077" width="10.42578125" style="14" customWidth="1"/>
    <col min="3078" max="3078" width="11.140625" style="14" customWidth="1"/>
    <col min="3079" max="3079" width="11.28515625" style="14" customWidth="1"/>
    <col min="3080" max="3080" width="44.28515625" style="14" customWidth="1"/>
    <col min="3081" max="3328" width="17.140625" style="14"/>
    <col min="3329" max="3329" width="4.42578125" style="14" customWidth="1"/>
    <col min="3330" max="3330" width="52.42578125" style="14" customWidth="1"/>
    <col min="3331" max="3331" width="25" style="14" customWidth="1"/>
    <col min="3332" max="3332" width="9.7109375" style="14" customWidth="1"/>
    <col min="3333" max="3333" width="10.42578125" style="14" customWidth="1"/>
    <col min="3334" max="3334" width="11.140625" style="14" customWidth="1"/>
    <col min="3335" max="3335" width="11.28515625" style="14" customWidth="1"/>
    <col min="3336" max="3336" width="44.28515625" style="14" customWidth="1"/>
    <col min="3337" max="3584" width="17.140625" style="14"/>
    <col min="3585" max="3585" width="4.42578125" style="14" customWidth="1"/>
    <col min="3586" max="3586" width="52.42578125" style="14" customWidth="1"/>
    <col min="3587" max="3587" width="25" style="14" customWidth="1"/>
    <col min="3588" max="3588" width="9.7109375" style="14" customWidth="1"/>
    <col min="3589" max="3589" width="10.42578125" style="14" customWidth="1"/>
    <col min="3590" max="3590" width="11.140625" style="14" customWidth="1"/>
    <col min="3591" max="3591" width="11.28515625" style="14" customWidth="1"/>
    <col min="3592" max="3592" width="44.28515625" style="14" customWidth="1"/>
    <col min="3593" max="3840" width="17.140625" style="14"/>
    <col min="3841" max="3841" width="4.42578125" style="14" customWidth="1"/>
    <col min="3842" max="3842" width="52.42578125" style="14" customWidth="1"/>
    <col min="3843" max="3843" width="25" style="14" customWidth="1"/>
    <col min="3844" max="3844" width="9.7109375" style="14" customWidth="1"/>
    <col min="3845" max="3845" width="10.42578125" style="14" customWidth="1"/>
    <col min="3846" max="3846" width="11.140625" style="14" customWidth="1"/>
    <col min="3847" max="3847" width="11.28515625" style="14" customWidth="1"/>
    <col min="3848" max="3848" width="44.28515625" style="14" customWidth="1"/>
    <col min="3849" max="4096" width="17.140625" style="14"/>
    <col min="4097" max="4097" width="4.42578125" style="14" customWidth="1"/>
    <col min="4098" max="4098" width="52.42578125" style="14" customWidth="1"/>
    <col min="4099" max="4099" width="25" style="14" customWidth="1"/>
    <col min="4100" max="4100" width="9.7109375" style="14" customWidth="1"/>
    <col min="4101" max="4101" width="10.42578125" style="14" customWidth="1"/>
    <col min="4102" max="4102" width="11.140625" style="14" customWidth="1"/>
    <col min="4103" max="4103" width="11.28515625" style="14" customWidth="1"/>
    <col min="4104" max="4104" width="44.28515625" style="14" customWidth="1"/>
    <col min="4105" max="4352" width="17.140625" style="14"/>
    <col min="4353" max="4353" width="4.42578125" style="14" customWidth="1"/>
    <col min="4354" max="4354" width="52.42578125" style="14" customWidth="1"/>
    <col min="4355" max="4355" width="25" style="14" customWidth="1"/>
    <col min="4356" max="4356" width="9.7109375" style="14" customWidth="1"/>
    <col min="4357" max="4357" width="10.42578125" style="14" customWidth="1"/>
    <col min="4358" max="4358" width="11.140625" style="14" customWidth="1"/>
    <col min="4359" max="4359" width="11.28515625" style="14" customWidth="1"/>
    <col min="4360" max="4360" width="44.28515625" style="14" customWidth="1"/>
    <col min="4361" max="4608" width="17.140625" style="14"/>
    <col min="4609" max="4609" width="4.42578125" style="14" customWidth="1"/>
    <col min="4610" max="4610" width="52.42578125" style="14" customWidth="1"/>
    <col min="4611" max="4611" width="25" style="14" customWidth="1"/>
    <col min="4612" max="4612" width="9.7109375" style="14" customWidth="1"/>
    <col min="4613" max="4613" width="10.42578125" style="14" customWidth="1"/>
    <col min="4614" max="4614" width="11.140625" style="14" customWidth="1"/>
    <col min="4615" max="4615" width="11.28515625" style="14" customWidth="1"/>
    <col min="4616" max="4616" width="44.28515625" style="14" customWidth="1"/>
    <col min="4617" max="4864" width="17.140625" style="14"/>
    <col min="4865" max="4865" width="4.42578125" style="14" customWidth="1"/>
    <col min="4866" max="4866" width="52.42578125" style="14" customWidth="1"/>
    <col min="4867" max="4867" width="25" style="14" customWidth="1"/>
    <col min="4868" max="4868" width="9.7109375" style="14" customWidth="1"/>
    <col min="4869" max="4869" width="10.42578125" style="14" customWidth="1"/>
    <col min="4870" max="4870" width="11.140625" style="14" customWidth="1"/>
    <col min="4871" max="4871" width="11.28515625" style="14" customWidth="1"/>
    <col min="4872" max="4872" width="44.28515625" style="14" customWidth="1"/>
    <col min="4873" max="5120" width="17.140625" style="14"/>
    <col min="5121" max="5121" width="4.42578125" style="14" customWidth="1"/>
    <col min="5122" max="5122" width="52.42578125" style="14" customWidth="1"/>
    <col min="5123" max="5123" width="25" style="14" customWidth="1"/>
    <col min="5124" max="5124" width="9.7109375" style="14" customWidth="1"/>
    <col min="5125" max="5125" width="10.42578125" style="14" customWidth="1"/>
    <col min="5126" max="5126" width="11.140625" style="14" customWidth="1"/>
    <col min="5127" max="5127" width="11.28515625" style="14" customWidth="1"/>
    <col min="5128" max="5128" width="44.28515625" style="14" customWidth="1"/>
    <col min="5129" max="5376" width="17.140625" style="14"/>
    <col min="5377" max="5377" width="4.42578125" style="14" customWidth="1"/>
    <col min="5378" max="5378" width="52.42578125" style="14" customWidth="1"/>
    <col min="5379" max="5379" width="25" style="14" customWidth="1"/>
    <col min="5380" max="5380" width="9.7109375" style="14" customWidth="1"/>
    <col min="5381" max="5381" width="10.42578125" style="14" customWidth="1"/>
    <col min="5382" max="5382" width="11.140625" style="14" customWidth="1"/>
    <col min="5383" max="5383" width="11.28515625" style="14" customWidth="1"/>
    <col min="5384" max="5384" width="44.28515625" style="14" customWidth="1"/>
    <col min="5385" max="5632" width="17.140625" style="14"/>
    <col min="5633" max="5633" width="4.42578125" style="14" customWidth="1"/>
    <col min="5634" max="5634" width="52.42578125" style="14" customWidth="1"/>
    <col min="5635" max="5635" width="25" style="14" customWidth="1"/>
    <col min="5636" max="5636" width="9.7109375" style="14" customWidth="1"/>
    <col min="5637" max="5637" width="10.42578125" style="14" customWidth="1"/>
    <col min="5638" max="5638" width="11.140625" style="14" customWidth="1"/>
    <col min="5639" max="5639" width="11.28515625" style="14" customWidth="1"/>
    <col min="5640" max="5640" width="44.28515625" style="14" customWidth="1"/>
    <col min="5641" max="5888" width="17.140625" style="14"/>
    <col min="5889" max="5889" width="4.42578125" style="14" customWidth="1"/>
    <col min="5890" max="5890" width="52.42578125" style="14" customWidth="1"/>
    <col min="5891" max="5891" width="25" style="14" customWidth="1"/>
    <col min="5892" max="5892" width="9.7109375" style="14" customWidth="1"/>
    <col min="5893" max="5893" width="10.42578125" style="14" customWidth="1"/>
    <col min="5894" max="5894" width="11.140625" style="14" customWidth="1"/>
    <col min="5895" max="5895" width="11.28515625" style="14" customWidth="1"/>
    <col min="5896" max="5896" width="44.28515625" style="14" customWidth="1"/>
    <col min="5897" max="6144" width="17.140625" style="14"/>
    <col min="6145" max="6145" width="4.42578125" style="14" customWidth="1"/>
    <col min="6146" max="6146" width="52.42578125" style="14" customWidth="1"/>
    <col min="6147" max="6147" width="25" style="14" customWidth="1"/>
    <col min="6148" max="6148" width="9.7109375" style="14" customWidth="1"/>
    <col min="6149" max="6149" width="10.42578125" style="14" customWidth="1"/>
    <col min="6150" max="6150" width="11.140625" style="14" customWidth="1"/>
    <col min="6151" max="6151" width="11.28515625" style="14" customWidth="1"/>
    <col min="6152" max="6152" width="44.28515625" style="14" customWidth="1"/>
    <col min="6153" max="6400" width="17.140625" style="14"/>
    <col min="6401" max="6401" width="4.42578125" style="14" customWidth="1"/>
    <col min="6402" max="6402" width="52.42578125" style="14" customWidth="1"/>
    <col min="6403" max="6403" width="25" style="14" customWidth="1"/>
    <col min="6404" max="6404" width="9.7109375" style="14" customWidth="1"/>
    <col min="6405" max="6405" width="10.42578125" style="14" customWidth="1"/>
    <col min="6406" max="6406" width="11.140625" style="14" customWidth="1"/>
    <col min="6407" max="6407" width="11.28515625" style="14" customWidth="1"/>
    <col min="6408" max="6408" width="44.28515625" style="14" customWidth="1"/>
    <col min="6409" max="6656" width="17.140625" style="14"/>
    <col min="6657" max="6657" width="4.42578125" style="14" customWidth="1"/>
    <col min="6658" max="6658" width="52.42578125" style="14" customWidth="1"/>
    <col min="6659" max="6659" width="25" style="14" customWidth="1"/>
    <col min="6660" max="6660" width="9.7109375" style="14" customWidth="1"/>
    <col min="6661" max="6661" width="10.42578125" style="14" customWidth="1"/>
    <col min="6662" max="6662" width="11.140625" style="14" customWidth="1"/>
    <col min="6663" max="6663" width="11.28515625" style="14" customWidth="1"/>
    <col min="6664" max="6664" width="44.28515625" style="14" customWidth="1"/>
    <col min="6665" max="6912" width="17.140625" style="14"/>
    <col min="6913" max="6913" width="4.42578125" style="14" customWidth="1"/>
    <col min="6914" max="6914" width="52.42578125" style="14" customWidth="1"/>
    <col min="6915" max="6915" width="25" style="14" customWidth="1"/>
    <col min="6916" max="6916" width="9.7109375" style="14" customWidth="1"/>
    <col min="6917" max="6917" width="10.42578125" style="14" customWidth="1"/>
    <col min="6918" max="6918" width="11.140625" style="14" customWidth="1"/>
    <col min="6919" max="6919" width="11.28515625" style="14" customWidth="1"/>
    <col min="6920" max="6920" width="44.28515625" style="14" customWidth="1"/>
    <col min="6921" max="7168" width="17.140625" style="14"/>
    <col min="7169" max="7169" width="4.42578125" style="14" customWidth="1"/>
    <col min="7170" max="7170" width="52.42578125" style="14" customWidth="1"/>
    <col min="7171" max="7171" width="25" style="14" customWidth="1"/>
    <col min="7172" max="7172" width="9.7109375" style="14" customWidth="1"/>
    <col min="7173" max="7173" width="10.42578125" style="14" customWidth="1"/>
    <col min="7174" max="7174" width="11.140625" style="14" customWidth="1"/>
    <col min="7175" max="7175" width="11.28515625" style="14" customWidth="1"/>
    <col min="7176" max="7176" width="44.28515625" style="14" customWidth="1"/>
    <col min="7177" max="7424" width="17.140625" style="14"/>
    <col min="7425" max="7425" width="4.42578125" style="14" customWidth="1"/>
    <col min="7426" max="7426" width="52.42578125" style="14" customWidth="1"/>
    <col min="7427" max="7427" width="25" style="14" customWidth="1"/>
    <col min="7428" max="7428" width="9.7109375" style="14" customWidth="1"/>
    <col min="7429" max="7429" width="10.42578125" style="14" customWidth="1"/>
    <col min="7430" max="7430" width="11.140625" style="14" customWidth="1"/>
    <col min="7431" max="7431" width="11.28515625" style="14" customWidth="1"/>
    <col min="7432" max="7432" width="44.28515625" style="14" customWidth="1"/>
    <col min="7433" max="7680" width="17.140625" style="14"/>
    <col min="7681" max="7681" width="4.42578125" style="14" customWidth="1"/>
    <col min="7682" max="7682" width="52.42578125" style="14" customWidth="1"/>
    <col min="7683" max="7683" width="25" style="14" customWidth="1"/>
    <col min="7684" max="7684" width="9.7109375" style="14" customWidth="1"/>
    <col min="7685" max="7685" width="10.42578125" style="14" customWidth="1"/>
    <col min="7686" max="7686" width="11.140625" style="14" customWidth="1"/>
    <col min="7687" max="7687" width="11.28515625" style="14" customWidth="1"/>
    <col min="7688" max="7688" width="44.28515625" style="14" customWidth="1"/>
    <col min="7689" max="7936" width="17.140625" style="14"/>
    <col min="7937" max="7937" width="4.42578125" style="14" customWidth="1"/>
    <col min="7938" max="7938" width="52.42578125" style="14" customWidth="1"/>
    <col min="7939" max="7939" width="25" style="14" customWidth="1"/>
    <col min="7940" max="7940" width="9.7109375" style="14" customWidth="1"/>
    <col min="7941" max="7941" width="10.42578125" style="14" customWidth="1"/>
    <col min="7942" max="7942" width="11.140625" style="14" customWidth="1"/>
    <col min="7943" max="7943" width="11.28515625" style="14" customWidth="1"/>
    <col min="7944" max="7944" width="44.28515625" style="14" customWidth="1"/>
    <col min="7945" max="8192" width="17.140625" style="14"/>
    <col min="8193" max="8193" width="4.42578125" style="14" customWidth="1"/>
    <col min="8194" max="8194" width="52.42578125" style="14" customWidth="1"/>
    <col min="8195" max="8195" width="25" style="14" customWidth="1"/>
    <col min="8196" max="8196" width="9.7109375" style="14" customWidth="1"/>
    <col min="8197" max="8197" width="10.42578125" style="14" customWidth="1"/>
    <col min="8198" max="8198" width="11.140625" style="14" customWidth="1"/>
    <col min="8199" max="8199" width="11.28515625" style="14" customWidth="1"/>
    <col min="8200" max="8200" width="44.28515625" style="14" customWidth="1"/>
    <col min="8201" max="8448" width="17.140625" style="14"/>
    <col min="8449" max="8449" width="4.42578125" style="14" customWidth="1"/>
    <col min="8450" max="8450" width="52.42578125" style="14" customWidth="1"/>
    <col min="8451" max="8451" width="25" style="14" customWidth="1"/>
    <col min="8452" max="8452" width="9.7109375" style="14" customWidth="1"/>
    <col min="8453" max="8453" width="10.42578125" style="14" customWidth="1"/>
    <col min="8454" max="8454" width="11.140625" style="14" customWidth="1"/>
    <col min="8455" max="8455" width="11.28515625" style="14" customWidth="1"/>
    <col min="8456" max="8456" width="44.28515625" style="14" customWidth="1"/>
    <col min="8457" max="8704" width="17.140625" style="14"/>
    <col min="8705" max="8705" width="4.42578125" style="14" customWidth="1"/>
    <col min="8706" max="8706" width="52.42578125" style="14" customWidth="1"/>
    <col min="8707" max="8707" width="25" style="14" customWidth="1"/>
    <col min="8708" max="8708" width="9.7109375" style="14" customWidth="1"/>
    <col min="8709" max="8709" width="10.42578125" style="14" customWidth="1"/>
    <col min="8710" max="8710" width="11.140625" style="14" customWidth="1"/>
    <col min="8711" max="8711" width="11.28515625" style="14" customWidth="1"/>
    <col min="8712" max="8712" width="44.28515625" style="14" customWidth="1"/>
    <col min="8713" max="8960" width="17.140625" style="14"/>
    <col min="8961" max="8961" width="4.42578125" style="14" customWidth="1"/>
    <col min="8962" max="8962" width="52.42578125" style="14" customWidth="1"/>
    <col min="8963" max="8963" width="25" style="14" customWidth="1"/>
    <col min="8964" max="8964" width="9.7109375" style="14" customWidth="1"/>
    <col min="8965" max="8965" width="10.42578125" style="14" customWidth="1"/>
    <col min="8966" max="8966" width="11.140625" style="14" customWidth="1"/>
    <col min="8967" max="8967" width="11.28515625" style="14" customWidth="1"/>
    <col min="8968" max="8968" width="44.28515625" style="14" customWidth="1"/>
    <col min="8969" max="9216" width="17.140625" style="14"/>
    <col min="9217" max="9217" width="4.42578125" style="14" customWidth="1"/>
    <col min="9218" max="9218" width="52.42578125" style="14" customWidth="1"/>
    <col min="9219" max="9219" width="25" style="14" customWidth="1"/>
    <col min="9220" max="9220" width="9.7109375" style="14" customWidth="1"/>
    <col min="9221" max="9221" width="10.42578125" style="14" customWidth="1"/>
    <col min="9222" max="9222" width="11.140625" style="14" customWidth="1"/>
    <col min="9223" max="9223" width="11.28515625" style="14" customWidth="1"/>
    <col min="9224" max="9224" width="44.28515625" style="14" customWidth="1"/>
    <col min="9225" max="9472" width="17.140625" style="14"/>
    <col min="9473" max="9473" width="4.42578125" style="14" customWidth="1"/>
    <col min="9474" max="9474" width="52.42578125" style="14" customWidth="1"/>
    <col min="9475" max="9475" width="25" style="14" customWidth="1"/>
    <col min="9476" max="9476" width="9.7109375" style="14" customWidth="1"/>
    <col min="9477" max="9477" width="10.42578125" style="14" customWidth="1"/>
    <col min="9478" max="9478" width="11.140625" style="14" customWidth="1"/>
    <col min="9479" max="9479" width="11.28515625" style="14" customWidth="1"/>
    <col min="9480" max="9480" width="44.28515625" style="14" customWidth="1"/>
    <col min="9481" max="9728" width="17.140625" style="14"/>
    <col min="9729" max="9729" width="4.42578125" style="14" customWidth="1"/>
    <col min="9730" max="9730" width="52.42578125" style="14" customWidth="1"/>
    <col min="9731" max="9731" width="25" style="14" customWidth="1"/>
    <col min="9732" max="9732" width="9.7109375" style="14" customWidth="1"/>
    <col min="9733" max="9733" width="10.42578125" style="14" customWidth="1"/>
    <col min="9734" max="9734" width="11.140625" style="14" customWidth="1"/>
    <col min="9735" max="9735" width="11.28515625" style="14" customWidth="1"/>
    <col min="9736" max="9736" width="44.28515625" style="14" customWidth="1"/>
    <col min="9737" max="9984" width="17.140625" style="14"/>
    <col min="9985" max="9985" width="4.42578125" style="14" customWidth="1"/>
    <col min="9986" max="9986" width="52.42578125" style="14" customWidth="1"/>
    <col min="9987" max="9987" width="25" style="14" customWidth="1"/>
    <col min="9988" max="9988" width="9.7109375" style="14" customWidth="1"/>
    <col min="9989" max="9989" width="10.42578125" style="14" customWidth="1"/>
    <col min="9990" max="9990" width="11.140625" style="14" customWidth="1"/>
    <col min="9991" max="9991" width="11.28515625" style="14" customWidth="1"/>
    <col min="9992" max="9992" width="44.28515625" style="14" customWidth="1"/>
    <col min="9993" max="10240" width="17.140625" style="14"/>
    <col min="10241" max="10241" width="4.42578125" style="14" customWidth="1"/>
    <col min="10242" max="10242" width="52.42578125" style="14" customWidth="1"/>
    <col min="10243" max="10243" width="25" style="14" customWidth="1"/>
    <col min="10244" max="10244" width="9.7109375" style="14" customWidth="1"/>
    <col min="10245" max="10245" width="10.42578125" style="14" customWidth="1"/>
    <col min="10246" max="10246" width="11.140625" style="14" customWidth="1"/>
    <col min="10247" max="10247" width="11.28515625" style="14" customWidth="1"/>
    <col min="10248" max="10248" width="44.28515625" style="14" customWidth="1"/>
    <col min="10249" max="10496" width="17.140625" style="14"/>
    <col min="10497" max="10497" width="4.42578125" style="14" customWidth="1"/>
    <col min="10498" max="10498" width="52.42578125" style="14" customWidth="1"/>
    <col min="10499" max="10499" width="25" style="14" customWidth="1"/>
    <col min="10500" max="10500" width="9.7109375" style="14" customWidth="1"/>
    <col min="10501" max="10501" width="10.42578125" style="14" customWidth="1"/>
    <col min="10502" max="10502" width="11.140625" style="14" customWidth="1"/>
    <col min="10503" max="10503" width="11.28515625" style="14" customWidth="1"/>
    <col min="10504" max="10504" width="44.28515625" style="14" customWidth="1"/>
    <col min="10505" max="10752" width="17.140625" style="14"/>
    <col min="10753" max="10753" width="4.42578125" style="14" customWidth="1"/>
    <col min="10754" max="10754" width="52.42578125" style="14" customWidth="1"/>
    <col min="10755" max="10755" width="25" style="14" customWidth="1"/>
    <col min="10756" max="10756" width="9.7109375" style="14" customWidth="1"/>
    <col min="10757" max="10757" width="10.42578125" style="14" customWidth="1"/>
    <col min="10758" max="10758" width="11.140625" style="14" customWidth="1"/>
    <col min="10759" max="10759" width="11.28515625" style="14" customWidth="1"/>
    <col min="10760" max="10760" width="44.28515625" style="14" customWidth="1"/>
    <col min="10761" max="11008" width="17.140625" style="14"/>
    <col min="11009" max="11009" width="4.42578125" style="14" customWidth="1"/>
    <col min="11010" max="11010" width="52.42578125" style="14" customWidth="1"/>
    <col min="11011" max="11011" width="25" style="14" customWidth="1"/>
    <col min="11012" max="11012" width="9.7109375" style="14" customWidth="1"/>
    <col min="11013" max="11013" width="10.42578125" style="14" customWidth="1"/>
    <col min="11014" max="11014" width="11.140625" style="14" customWidth="1"/>
    <col min="11015" max="11015" width="11.28515625" style="14" customWidth="1"/>
    <col min="11016" max="11016" width="44.28515625" style="14" customWidth="1"/>
    <col min="11017" max="11264" width="17.140625" style="14"/>
    <col min="11265" max="11265" width="4.42578125" style="14" customWidth="1"/>
    <col min="11266" max="11266" width="52.42578125" style="14" customWidth="1"/>
    <col min="11267" max="11267" width="25" style="14" customWidth="1"/>
    <col min="11268" max="11268" width="9.7109375" style="14" customWidth="1"/>
    <col min="11269" max="11269" width="10.42578125" style="14" customWidth="1"/>
    <col min="11270" max="11270" width="11.140625" style="14" customWidth="1"/>
    <col min="11271" max="11271" width="11.28515625" style="14" customWidth="1"/>
    <col min="11272" max="11272" width="44.28515625" style="14" customWidth="1"/>
    <col min="11273" max="11520" width="17.140625" style="14"/>
    <col min="11521" max="11521" width="4.42578125" style="14" customWidth="1"/>
    <col min="11522" max="11522" width="52.42578125" style="14" customWidth="1"/>
    <col min="11523" max="11523" width="25" style="14" customWidth="1"/>
    <col min="11524" max="11524" width="9.7109375" style="14" customWidth="1"/>
    <col min="11525" max="11525" width="10.42578125" style="14" customWidth="1"/>
    <col min="11526" max="11526" width="11.140625" style="14" customWidth="1"/>
    <col min="11527" max="11527" width="11.28515625" style="14" customWidth="1"/>
    <col min="11528" max="11528" width="44.28515625" style="14" customWidth="1"/>
    <col min="11529" max="11776" width="17.140625" style="14"/>
    <col min="11777" max="11777" width="4.42578125" style="14" customWidth="1"/>
    <col min="11778" max="11778" width="52.42578125" style="14" customWidth="1"/>
    <col min="11779" max="11779" width="25" style="14" customWidth="1"/>
    <col min="11780" max="11780" width="9.7109375" style="14" customWidth="1"/>
    <col min="11781" max="11781" width="10.42578125" style="14" customWidth="1"/>
    <col min="11782" max="11782" width="11.140625" style="14" customWidth="1"/>
    <col min="11783" max="11783" width="11.28515625" style="14" customWidth="1"/>
    <col min="11784" max="11784" width="44.28515625" style="14" customWidth="1"/>
    <col min="11785" max="12032" width="17.140625" style="14"/>
    <col min="12033" max="12033" width="4.42578125" style="14" customWidth="1"/>
    <col min="12034" max="12034" width="52.42578125" style="14" customWidth="1"/>
    <col min="12035" max="12035" width="25" style="14" customWidth="1"/>
    <col min="12036" max="12036" width="9.7109375" style="14" customWidth="1"/>
    <col min="12037" max="12037" width="10.42578125" style="14" customWidth="1"/>
    <col min="12038" max="12038" width="11.140625" style="14" customWidth="1"/>
    <col min="12039" max="12039" width="11.28515625" style="14" customWidth="1"/>
    <col min="12040" max="12040" width="44.28515625" style="14" customWidth="1"/>
    <col min="12041" max="12288" width="17.140625" style="14"/>
    <col min="12289" max="12289" width="4.42578125" style="14" customWidth="1"/>
    <col min="12290" max="12290" width="52.42578125" style="14" customWidth="1"/>
    <col min="12291" max="12291" width="25" style="14" customWidth="1"/>
    <col min="12292" max="12292" width="9.7109375" style="14" customWidth="1"/>
    <col min="12293" max="12293" width="10.42578125" style="14" customWidth="1"/>
    <col min="12294" max="12294" width="11.140625" style="14" customWidth="1"/>
    <col min="12295" max="12295" width="11.28515625" style="14" customWidth="1"/>
    <col min="12296" max="12296" width="44.28515625" style="14" customWidth="1"/>
    <col min="12297" max="12544" width="17.140625" style="14"/>
    <col min="12545" max="12545" width="4.42578125" style="14" customWidth="1"/>
    <col min="12546" max="12546" width="52.42578125" style="14" customWidth="1"/>
    <col min="12547" max="12547" width="25" style="14" customWidth="1"/>
    <col min="12548" max="12548" width="9.7109375" style="14" customWidth="1"/>
    <col min="12549" max="12549" width="10.42578125" style="14" customWidth="1"/>
    <col min="12550" max="12550" width="11.140625" style="14" customWidth="1"/>
    <col min="12551" max="12551" width="11.28515625" style="14" customWidth="1"/>
    <col min="12552" max="12552" width="44.28515625" style="14" customWidth="1"/>
    <col min="12553" max="12800" width="17.140625" style="14"/>
    <col min="12801" max="12801" width="4.42578125" style="14" customWidth="1"/>
    <col min="12802" max="12802" width="52.42578125" style="14" customWidth="1"/>
    <col min="12803" max="12803" width="25" style="14" customWidth="1"/>
    <col min="12804" max="12804" width="9.7109375" style="14" customWidth="1"/>
    <col min="12805" max="12805" width="10.42578125" style="14" customWidth="1"/>
    <col min="12806" max="12806" width="11.140625" style="14" customWidth="1"/>
    <col min="12807" max="12807" width="11.28515625" style="14" customWidth="1"/>
    <col min="12808" max="12808" width="44.28515625" style="14" customWidth="1"/>
    <col min="12809" max="13056" width="17.140625" style="14"/>
    <col min="13057" max="13057" width="4.42578125" style="14" customWidth="1"/>
    <col min="13058" max="13058" width="52.42578125" style="14" customWidth="1"/>
    <col min="13059" max="13059" width="25" style="14" customWidth="1"/>
    <col min="13060" max="13060" width="9.7109375" style="14" customWidth="1"/>
    <col min="13061" max="13061" width="10.42578125" style="14" customWidth="1"/>
    <col min="13062" max="13062" width="11.140625" style="14" customWidth="1"/>
    <col min="13063" max="13063" width="11.28515625" style="14" customWidth="1"/>
    <col min="13064" max="13064" width="44.28515625" style="14" customWidth="1"/>
    <col min="13065" max="13312" width="17.140625" style="14"/>
    <col min="13313" max="13313" width="4.42578125" style="14" customWidth="1"/>
    <col min="13314" max="13314" width="52.42578125" style="14" customWidth="1"/>
    <col min="13315" max="13315" width="25" style="14" customWidth="1"/>
    <col min="13316" max="13316" width="9.7109375" style="14" customWidth="1"/>
    <col min="13317" max="13317" width="10.42578125" style="14" customWidth="1"/>
    <col min="13318" max="13318" width="11.140625" style="14" customWidth="1"/>
    <col min="13319" max="13319" width="11.28515625" style="14" customWidth="1"/>
    <col min="13320" max="13320" width="44.28515625" style="14" customWidth="1"/>
    <col min="13321" max="13568" width="17.140625" style="14"/>
    <col min="13569" max="13569" width="4.42578125" style="14" customWidth="1"/>
    <col min="13570" max="13570" width="52.42578125" style="14" customWidth="1"/>
    <col min="13571" max="13571" width="25" style="14" customWidth="1"/>
    <col min="13572" max="13572" width="9.7109375" style="14" customWidth="1"/>
    <col min="13573" max="13573" width="10.42578125" style="14" customWidth="1"/>
    <col min="13574" max="13574" width="11.140625" style="14" customWidth="1"/>
    <col min="13575" max="13575" width="11.28515625" style="14" customWidth="1"/>
    <col min="13576" max="13576" width="44.28515625" style="14" customWidth="1"/>
    <col min="13577" max="13824" width="17.140625" style="14"/>
    <col min="13825" max="13825" width="4.42578125" style="14" customWidth="1"/>
    <col min="13826" max="13826" width="52.42578125" style="14" customWidth="1"/>
    <col min="13827" max="13827" width="25" style="14" customWidth="1"/>
    <col min="13828" max="13828" width="9.7109375" style="14" customWidth="1"/>
    <col min="13829" max="13829" width="10.42578125" style="14" customWidth="1"/>
    <col min="13830" max="13830" width="11.140625" style="14" customWidth="1"/>
    <col min="13831" max="13831" width="11.28515625" style="14" customWidth="1"/>
    <col min="13832" max="13832" width="44.28515625" style="14" customWidth="1"/>
    <col min="13833" max="14080" width="17.140625" style="14"/>
    <col min="14081" max="14081" width="4.42578125" style="14" customWidth="1"/>
    <col min="14082" max="14082" width="52.42578125" style="14" customWidth="1"/>
    <col min="14083" max="14083" width="25" style="14" customWidth="1"/>
    <col min="14084" max="14084" width="9.7109375" style="14" customWidth="1"/>
    <col min="14085" max="14085" width="10.42578125" style="14" customWidth="1"/>
    <col min="14086" max="14086" width="11.140625" style="14" customWidth="1"/>
    <col min="14087" max="14087" width="11.28515625" style="14" customWidth="1"/>
    <col min="14088" max="14088" width="44.28515625" style="14" customWidth="1"/>
    <col min="14089" max="14336" width="17.140625" style="14"/>
    <col min="14337" max="14337" width="4.42578125" style="14" customWidth="1"/>
    <col min="14338" max="14338" width="52.42578125" style="14" customWidth="1"/>
    <col min="14339" max="14339" width="25" style="14" customWidth="1"/>
    <col min="14340" max="14340" width="9.7109375" style="14" customWidth="1"/>
    <col min="14341" max="14341" width="10.42578125" style="14" customWidth="1"/>
    <col min="14342" max="14342" width="11.140625" style="14" customWidth="1"/>
    <col min="14343" max="14343" width="11.28515625" style="14" customWidth="1"/>
    <col min="14344" max="14344" width="44.28515625" style="14" customWidth="1"/>
    <col min="14345" max="14592" width="17.140625" style="14"/>
    <col min="14593" max="14593" width="4.42578125" style="14" customWidth="1"/>
    <col min="14594" max="14594" width="52.42578125" style="14" customWidth="1"/>
    <col min="14595" max="14595" width="25" style="14" customWidth="1"/>
    <col min="14596" max="14596" width="9.7109375" style="14" customWidth="1"/>
    <col min="14597" max="14597" width="10.42578125" style="14" customWidth="1"/>
    <col min="14598" max="14598" width="11.140625" style="14" customWidth="1"/>
    <col min="14599" max="14599" width="11.28515625" style="14" customWidth="1"/>
    <col min="14600" max="14600" width="44.28515625" style="14" customWidth="1"/>
    <col min="14601" max="14848" width="17.140625" style="14"/>
    <col min="14849" max="14849" width="4.42578125" style="14" customWidth="1"/>
    <col min="14850" max="14850" width="52.42578125" style="14" customWidth="1"/>
    <col min="14851" max="14851" width="25" style="14" customWidth="1"/>
    <col min="14852" max="14852" width="9.7109375" style="14" customWidth="1"/>
    <col min="14853" max="14853" width="10.42578125" style="14" customWidth="1"/>
    <col min="14854" max="14854" width="11.140625" style="14" customWidth="1"/>
    <col min="14855" max="14855" width="11.28515625" style="14" customWidth="1"/>
    <col min="14856" max="14856" width="44.28515625" style="14" customWidth="1"/>
    <col min="14857" max="15104" width="17.140625" style="14"/>
    <col min="15105" max="15105" width="4.42578125" style="14" customWidth="1"/>
    <col min="15106" max="15106" width="52.42578125" style="14" customWidth="1"/>
    <col min="15107" max="15107" width="25" style="14" customWidth="1"/>
    <col min="15108" max="15108" width="9.7109375" style="14" customWidth="1"/>
    <col min="15109" max="15109" width="10.42578125" style="14" customWidth="1"/>
    <col min="15110" max="15110" width="11.140625" style="14" customWidth="1"/>
    <col min="15111" max="15111" width="11.28515625" style="14" customWidth="1"/>
    <col min="15112" max="15112" width="44.28515625" style="14" customWidth="1"/>
    <col min="15113" max="15360" width="17.140625" style="14"/>
    <col min="15361" max="15361" width="4.42578125" style="14" customWidth="1"/>
    <col min="15362" max="15362" width="52.42578125" style="14" customWidth="1"/>
    <col min="15363" max="15363" width="25" style="14" customWidth="1"/>
    <col min="15364" max="15364" width="9.7109375" style="14" customWidth="1"/>
    <col min="15365" max="15365" width="10.42578125" style="14" customWidth="1"/>
    <col min="15366" max="15366" width="11.140625" style="14" customWidth="1"/>
    <col min="15367" max="15367" width="11.28515625" style="14" customWidth="1"/>
    <col min="15368" max="15368" width="44.28515625" style="14" customWidth="1"/>
    <col min="15369" max="15616" width="17.140625" style="14"/>
    <col min="15617" max="15617" width="4.42578125" style="14" customWidth="1"/>
    <col min="15618" max="15618" width="52.42578125" style="14" customWidth="1"/>
    <col min="15619" max="15619" width="25" style="14" customWidth="1"/>
    <col min="15620" max="15620" width="9.7109375" style="14" customWidth="1"/>
    <col min="15621" max="15621" width="10.42578125" style="14" customWidth="1"/>
    <col min="15622" max="15622" width="11.140625" style="14" customWidth="1"/>
    <col min="15623" max="15623" width="11.28515625" style="14" customWidth="1"/>
    <col min="15624" max="15624" width="44.28515625" style="14" customWidth="1"/>
    <col min="15625" max="15872" width="17.140625" style="14"/>
    <col min="15873" max="15873" width="4.42578125" style="14" customWidth="1"/>
    <col min="15874" max="15874" width="52.42578125" style="14" customWidth="1"/>
    <col min="15875" max="15875" width="25" style="14" customWidth="1"/>
    <col min="15876" max="15876" width="9.7109375" style="14" customWidth="1"/>
    <col min="15877" max="15877" width="10.42578125" style="14" customWidth="1"/>
    <col min="15878" max="15878" width="11.140625" style="14" customWidth="1"/>
    <col min="15879" max="15879" width="11.28515625" style="14" customWidth="1"/>
    <col min="15880" max="15880" width="44.28515625" style="14" customWidth="1"/>
    <col min="15881" max="16128" width="17.140625" style="14"/>
    <col min="16129" max="16129" width="4.42578125" style="14" customWidth="1"/>
    <col min="16130" max="16130" width="52.42578125" style="14" customWidth="1"/>
    <col min="16131" max="16131" width="25" style="14" customWidth="1"/>
    <col min="16132" max="16132" width="9.7109375" style="14" customWidth="1"/>
    <col min="16133" max="16133" width="10.42578125" style="14" customWidth="1"/>
    <col min="16134" max="16134" width="11.140625" style="14" customWidth="1"/>
    <col min="16135" max="16135" width="11.28515625" style="14" customWidth="1"/>
    <col min="16136" max="16136" width="44.28515625" style="14" customWidth="1"/>
    <col min="16137" max="16384" width="17.140625" style="14"/>
  </cols>
  <sheetData>
    <row r="1" spans="1:10" ht="30.75" customHeight="1" x14ac:dyDescent="0.25">
      <c r="D1" s="163" t="s">
        <v>179</v>
      </c>
      <c r="E1" s="163"/>
      <c r="F1" s="163"/>
      <c r="G1" s="163"/>
      <c r="H1" s="163"/>
      <c r="I1" s="26"/>
      <c r="J1" s="26"/>
    </row>
    <row r="2" spans="1:10" ht="16.5" customHeight="1" x14ac:dyDescent="0.25">
      <c r="C2" s="156" t="s">
        <v>169</v>
      </c>
      <c r="D2" s="156"/>
      <c r="E2" s="156"/>
      <c r="F2" s="156"/>
      <c r="G2" s="156"/>
      <c r="H2" s="156"/>
      <c r="I2" s="26"/>
      <c r="J2" s="26"/>
    </row>
    <row r="3" spans="1:10" ht="47.25" customHeight="1" x14ac:dyDescent="0.25">
      <c r="A3" s="233" t="s">
        <v>180</v>
      </c>
      <c r="B3" s="233"/>
      <c r="C3" s="233"/>
      <c r="D3" s="233"/>
      <c r="E3" s="233"/>
      <c r="F3" s="233"/>
      <c r="G3" s="233"/>
      <c r="H3" s="233"/>
      <c r="I3" s="26"/>
      <c r="J3" s="26"/>
    </row>
    <row r="5" spans="1:10" ht="25.5" customHeight="1" x14ac:dyDescent="0.25">
      <c r="A5" s="234" t="s">
        <v>24</v>
      </c>
      <c r="B5" s="234" t="s">
        <v>25</v>
      </c>
      <c r="C5" s="234" t="s">
        <v>26</v>
      </c>
      <c r="D5" s="236" t="s">
        <v>37</v>
      </c>
      <c r="E5" s="237"/>
      <c r="F5" s="237"/>
      <c r="G5" s="238"/>
      <c r="H5" s="239" t="s">
        <v>170</v>
      </c>
    </row>
    <row r="6" spans="1:10" ht="25.5" customHeight="1" x14ac:dyDescent="0.25">
      <c r="A6" s="235"/>
      <c r="B6" s="235"/>
      <c r="C6" s="235"/>
      <c r="D6" s="84" t="s">
        <v>28</v>
      </c>
      <c r="E6" s="105" t="s">
        <v>29</v>
      </c>
      <c r="F6" s="105" t="s">
        <v>30</v>
      </c>
      <c r="G6" s="105" t="s">
        <v>31</v>
      </c>
      <c r="H6" s="240"/>
    </row>
    <row r="7" spans="1:10" x14ac:dyDescent="0.25">
      <c r="A7" s="106">
        <v>1</v>
      </c>
      <c r="B7" s="106">
        <v>2</v>
      </c>
      <c r="C7" s="106">
        <v>3</v>
      </c>
      <c r="D7" s="106">
        <v>4</v>
      </c>
      <c r="E7" s="107">
        <v>5</v>
      </c>
      <c r="F7" s="107">
        <v>6</v>
      </c>
      <c r="G7" s="107">
        <v>7</v>
      </c>
      <c r="H7" s="107">
        <v>8</v>
      </c>
    </row>
    <row r="8" spans="1:10" ht="300" x14ac:dyDescent="0.25">
      <c r="A8" s="106"/>
      <c r="B8" s="60" t="s">
        <v>171</v>
      </c>
      <c r="C8" s="60" t="s">
        <v>203</v>
      </c>
      <c r="D8" s="66" t="s">
        <v>172</v>
      </c>
      <c r="E8" s="66" t="s">
        <v>172</v>
      </c>
      <c r="F8" s="66" t="s">
        <v>172</v>
      </c>
      <c r="G8" s="66" t="s">
        <v>172</v>
      </c>
      <c r="H8" s="60" t="s">
        <v>84</v>
      </c>
    </row>
    <row r="9" spans="1:10" x14ac:dyDescent="0.25">
      <c r="G9" s="108"/>
      <c r="H9" s="108"/>
    </row>
    <row r="11" spans="1:10" x14ac:dyDescent="0.25">
      <c r="B11" s="14" t="s">
        <v>173</v>
      </c>
      <c r="G11" s="232" t="s">
        <v>174</v>
      </c>
      <c r="H11" s="232"/>
    </row>
  </sheetData>
  <mergeCells count="9">
    <mergeCell ref="G11:H11"/>
    <mergeCell ref="D1:H1"/>
    <mergeCell ref="C2:H2"/>
    <mergeCell ref="A3:H3"/>
    <mergeCell ref="A5:A6"/>
    <mergeCell ref="B5:B6"/>
    <mergeCell ref="C5:C6"/>
    <mergeCell ref="D5:G5"/>
    <mergeCell ref="H5:H6"/>
  </mergeCells>
  <pageMargins left="0.31496062992125984" right="0.31496062992125984" top="0.35433070866141736" bottom="0.35433070866141736" header="0.11811023622047245" footer="0.11811023622047245"/>
  <pageSetup paperSize="9" scale="80" orientation="landscape" horizontalDpi="4294967294" verticalDpi="4294967294"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8"/>
  <sheetViews>
    <sheetView workbookViewId="0">
      <selection activeCell="E16" sqref="E16:E18"/>
    </sheetView>
  </sheetViews>
  <sheetFormatPr defaultRowHeight="15" x14ac:dyDescent="0.25"/>
  <cols>
    <col min="1" max="1" width="6.140625" style="61" bestFit="1" customWidth="1"/>
    <col min="2" max="2" width="25.7109375" style="61" customWidth="1"/>
    <col min="3" max="6" width="15.7109375" style="61" customWidth="1"/>
    <col min="7" max="7" width="46.28515625" style="61" customWidth="1"/>
    <col min="8" max="8" width="11.7109375" style="61" customWidth="1"/>
    <col min="9" max="9" width="15.28515625" style="61" customWidth="1"/>
    <col min="10" max="14" width="10.7109375" style="61" customWidth="1"/>
    <col min="15" max="16384" width="9.140625" style="61"/>
  </cols>
  <sheetData>
    <row r="1" spans="1:14" ht="31.5" customHeight="1" x14ac:dyDescent="0.25">
      <c r="A1" s="73"/>
      <c r="B1" s="73"/>
      <c r="C1" s="73"/>
      <c r="D1" s="73"/>
      <c r="E1" s="73"/>
      <c r="F1" s="73"/>
      <c r="G1" s="73"/>
      <c r="H1" s="73"/>
      <c r="I1" s="73"/>
      <c r="J1" s="141" t="s">
        <v>136</v>
      </c>
      <c r="K1" s="141"/>
      <c r="L1" s="141"/>
      <c r="M1" s="141"/>
      <c r="N1" s="141"/>
    </row>
    <row r="2" spans="1:14" ht="15.75" customHeight="1" x14ac:dyDescent="0.25">
      <c r="A2" s="73"/>
      <c r="B2" s="73"/>
      <c r="C2" s="73"/>
      <c r="D2" s="73"/>
      <c r="E2" s="73"/>
      <c r="F2" s="73"/>
      <c r="G2" s="156" t="s">
        <v>64</v>
      </c>
      <c r="H2" s="156"/>
      <c r="I2" s="156"/>
      <c r="J2" s="156"/>
      <c r="K2" s="156"/>
      <c r="L2" s="156"/>
      <c r="M2" s="156"/>
      <c r="N2" s="156"/>
    </row>
    <row r="3" spans="1:14" s="74" customFormat="1" ht="30.75" customHeight="1" x14ac:dyDescent="0.2">
      <c r="A3" s="157" t="s">
        <v>198</v>
      </c>
      <c r="B3" s="157"/>
      <c r="C3" s="157"/>
      <c r="D3" s="157"/>
      <c r="E3" s="157"/>
      <c r="F3" s="157"/>
      <c r="G3" s="157"/>
      <c r="H3" s="157"/>
      <c r="I3" s="157"/>
      <c r="J3" s="157"/>
      <c r="K3" s="157"/>
      <c r="L3" s="157"/>
      <c r="M3" s="157"/>
      <c r="N3" s="157"/>
    </row>
    <row r="4" spans="1:14" s="74" customFormat="1" x14ac:dyDescent="0.25">
      <c r="A4" s="63"/>
      <c r="B4" s="63"/>
      <c r="C4" s="63"/>
      <c r="D4" s="63"/>
      <c r="E4" s="63"/>
      <c r="F4" s="63"/>
      <c r="G4" s="63"/>
      <c r="H4" s="63"/>
      <c r="I4" s="63"/>
      <c r="J4" s="63"/>
      <c r="K4" s="63"/>
      <c r="L4" s="63"/>
      <c r="M4" s="63"/>
      <c r="N4" s="63"/>
    </row>
    <row r="5" spans="1:14" ht="30.75" customHeight="1" x14ac:dyDescent="0.25">
      <c r="A5" s="158" t="s">
        <v>92</v>
      </c>
      <c r="B5" s="159" t="s">
        <v>6</v>
      </c>
      <c r="C5" s="160" t="s">
        <v>19</v>
      </c>
      <c r="D5" s="161"/>
      <c r="E5" s="161"/>
      <c r="F5" s="161"/>
      <c r="G5" s="159" t="s">
        <v>134</v>
      </c>
      <c r="H5" s="159" t="s">
        <v>94</v>
      </c>
      <c r="I5" s="159" t="s">
        <v>135</v>
      </c>
      <c r="J5" s="160" t="s">
        <v>4</v>
      </c>
      <c r="K5" s="161"/>
      <c r="L5" s="161"/>
      <c r="M5" s="161"/>
      <c r="N5" s="162"/>
    </row>
    <row r="6" spans="1:14" ht="38.25" x14ac:dyDescent="0.25">
      <c r="A6" s="158"/>
      <c r="B6" s="159"/>
      <c r="C6" s="103" t="s">
        <v>120</v>
      </c>
      <c r="D6" s="103" t="s">
        <v>8</v>
      </c>
      <c r="E6" s="103" t="s">
        <v>129</v>
      </c>
      <c r="F6" s="103" t="s">
        <v>130</v>
      </c>
      <c r="G6" s="159"/>
      <c r="H6" s="159"/>
      <c r="I6" s="159"/>
      <c r="J6" s="120" t="s">
        <v>37</v>
      </c>
      <c r="K6" s="120" t="s">
        <v>38</v>
      </c>
      <c r="L6" s="120" t="s">
        <v>50</v>
      </c>
      <c r="M6" s="120" t="s">
        <v>51</v>
      </c>
      <c r="N6" s="120" t="s">
        <v>52</v>
      </c>
    </row>
    <row r="7" spans="1:14" x14ac:dyDescent="0.25">
      <c r="A7" s="104">
        <v>1</v>
      </c>
      <c r="B7" s="104">
        <v>2</v>
      </c>
      <c r="C7" s="104">
        <v>3</v>
      </c>
      <c r="D7" s="104">
        <v>4</v>
      </c>
      <c r="E7" s="104">
        <v>5</v>
      </c>
      <c r="F7" s="104">
        <v>6</v>
      </c>
      <c r="G7" s="104">
        <v>7</v>
      </c>
      <c r="H7" s="104">
        <v>8</v>
      </c>
      <c r="I7" s="104">
        <v>9</v>
      </c>
      <c r="J7" s="104">
        <v>10</v>
      </c>
      <c r="K7" s="104">
        <v>11</v>
      </c>
      <c r="L7" s="104">
        <v>12</v>
      </c>
      <c r="M7" s="104">
        <v>13</v>
      </c>
      <c r="N7" s="104">
        <v>14</v>
      </c>
    </row>
    <row r="8" spans="1:14" x14ac:dyDescent="0.25">
      <c r="A8" s="147" t="s">
        <v>191</v>
      </c>
      <c r="B8" s="148"/>
      <c r="C8" s="148"/>
      <c r="D8" s="148"/>
      <c r="E8" s="148"/>
      <c r="F8" s="148"/>
      <c r="G8" s="148"/>
      <c r="H8" s="148"/>
      <c r="I8" s="148"/>
      <c r="J8" s="148"/>
      <c r="K8" s="148"/>
      <c r="L8" s="148"/>
      <c r="M8" s="148"/>
      <c r="N8" s="149"/>
    </row>
    <row r="9" spans="1:14" ht="38.25" x14ac:dyDescent="0.25">
      <c r="A9" s="150">
        <v>1</v>
      </c>
      <c r="B9" s="151" t="s">
        <v>76</v>
      </c>
      <c r="C9" s="152">
        <v>0</v>
      </c>
      <c r="D9" s="152">
        <v>0</v>
      </c>
      <c r="E9" s="152">
        <v>0</v>
      </c>
      <c r="F9" s="152">
        <v>30</v>
      </c>
      <c r="G9" s="50" t="s">
        <v>100</v>
      </c>
      <c r="H9" s="59" t="s">
        <v>21</v>
      </c>
      <c r="I9" s="121">
        <v>5.17</v>
      </c>
      <c r="J9" s="103">
        <v>4.53</v>
      </c>
      <c r="K9" s="103">
        <v>3.23</v>
      </c>
      <c r="L9" s="103">
        <v>2.0499999999999998</v>
      </c>
      <c r="M9" s="103">
        <v>0.98</v>
      </c>
      <c r="N9" s="103">
        <v>0</v>
      </c>
    </row>
    <row r="10" spans="1:14" ht="38.25" x14ac:dyDescent="0.25">
      <c r="A10" s="150"/>
      <c r="B10" s="151"/>
      <c r="C10" s="152"/>
      <c r="D10" s="152"/>
      <c r="E10" s="152"/>
      <c r="F10" s="152"/>
      <c r="G10" s="51" t="s">
        <v>101</v>
      </c>
      <c r="H10" s="59" t="s">
        <v>115</v>
      </c>
      <c r="I10" s="122">
        <v>95191</v>
      </c>
      <c r="J10" s="122">
        <v>106000</v>
      </c>
      <c r="K10" s="122">
        <v>111620</v>
      </c>
      <c r="L10" s="48">
        <v>117240</v>
      </c>
      <c r="M10" s="48">
        <v>122860</v>
      </c>
      <c r="N10" s="48">
        <v>128480</v>
      </c>
    </row>
    <row r="11" spans="1:14" ht="38.25" x14ac:dyDescent="0.25">
      <c r="A11" s="150"/>
      <c r="B11" s="151"/>
      <c r="C11" s="152"/>
      <c r="D11" s="152"/>
      <c r="E11" s="152"/>
      <c r="F11" s="152"/>
      <c r="G11" s="51" t="s">
        <v>102</v>
      </c>
      <c r="H11" s="59" t="s">
        <v>115</v>
      </c>
      <c r="I11" s="122">
        <v>95191</v>
      </c>
      <c r="J11" s="122">
        <v>101196</v>
      </c>
      <c r="K11" s="122">
        <v>108020</v>
      </c>
      <c r="L11" s="48">
        <v>114840</v>
      </c>
      <c r="M11" s="48">
        <v>121660</v>
      </c>
      <c r="N11" s="48">
        <v>128480</v>
      </c>
    </row>
    <row r="12" spans="1:14" ht="38.25" x14ac:dyDescent="0.25">
      <c r="A12" s="150"/>
      <c r="B12" s="151"/>
      <c r="C12" s="152"/>
      <c r="D12" s="152"/>
      <c r="E12" s="152"/>
      <c r="F12" s="152"/>
      <c r="G12" s="51" t="s">
        <v>103</v>
      </c>
      <c r="H12" s="59" t="s">
        <v>115</v>
      </c>
      <c r="I12" s="48">
        <v>500</v>
      </c>
      <c r="J12" s="48">
        <v>880</v>
      </c>
      <c r="K12" s="48">
        <v>1095</v>
      </c>
      <c r="L12" s="48">
        <v>1310</v>
      </c>
      <c r="M12" s="48">
        <v>1520</v>
      </c>
      <c r="N12" s="48">
        <v>1740</v>
      </c>
    </row>
    <row r="13" spans="1:14" x14ac:dyDescent="0.25">
      <c r="A13" s="147" t="s">
        <v>192</v>
      </c>
      <c r="B13" s="148"/>
      <c r="C13" s="148"/>
      <c r="D13" s="148"/>
      <c r="E13" s="148"/>
      <c r="F13" s="148"/>
      <c r="G13" s="148"/>
      <c r="H13" s="148"/>
      <c r="I13" s="148"/>
      <c r="J13" s="148"/>
      <c r="K13" s="148"/>
      <c r="L13" s="148"/>
      <c r="M13" s="148"/>
      <c r="N13" s="149"/>
    </row>
    <row r="14" spans="1:14" ht="89.25" x14ac:dyDescent="0.25">
      <c r="A14" s="104">
        <v>2</v>
      </c>
      <c r="B14" s="77" t="s">
        <v>113</v>
      </c>
      <c r="C14" s="123">
        <v>0</v>
      </c>
      <c r="D14" s="123">
        <v>15000</v>
      </c>
      <c r="E14" s="123">
        <v>53369</v>
      </c>
      <c r="F14" s="123">
        <v>0</v>
      </c>
      <c r="G14" s="51" t="s">
        <v>193</v>
      </c>
      <c r="H14" s="59" t="s">
        <v>21</v>
      </c>
      <c r="I14" s="124">
        <v>45</v>
      </c>
      <c r="J14" s="124">
        <v>63</v>
      </c>
      <c r="K14" s="48">
        <v>65</v>
      </c>
      <c r="L14" s="48">
        <v>65</v>
      </c>
      <c r="M14" s="48">
        <v>65</v>
      </c>
      <c r="N14" s="48">
        <v>65</v>
      </c>
    </row>
    <row r="15" spans="1:14" x14ac:dyDescent="0.25">
      <c r="A15" s="147" t="s">
        <v>194</v>
      </c>
      <c r="B15" s="148"/>
      <c r="C15" s="148"/>
      <c r="D15" s="148"/>
      <c r="E15" s="148"/>
      <c r="F15" s="148"/>
      <c r="G15" s="148"/>
      <c r="H15" s="148"/>
      <c r="I15" s="148"/>
      <c r="J15" s="148"/>
      <c r="K15" s="148"/>
      <c r="L15" s="148"/>
      <c r="M15" s="148"/>
      <c r="N15" s="149"/>
    </row>
    <row r="16" spans="1:14" ht="90.75" customHeight="1" x14ac:dyDescent="0.25">
      <c r="A16" s="150">
        <v>3</v>
      </c>
      <c r="B16" s="151" t="s">
        <v>77</v>
      </c>
      <c r="C16" s="152">
        <v>0</v>
      </c>
      <c r="D16" s="152">
        <v>0</v>
      </c>
      <c r="E16" s="152">
        <v>2918</v>
      </c>
      <c r="F16" s="152">
        <v>0</v>
      </c>
      <c r="G16" s="51" t="s">
        <v>195</v>
      </c>
      <c r="H16" s="57" t="s">
        <v>22</v>
      </c>
      <c r="I16" s="124">
        <v>246.35</v>
      </c>
      <c r="J16" s="153" t="s">
        <v>137</v>
      </c>
      <c r="K16" s="154"/>
      <c r="L16" s="154"/>
      <c r="M16" s="154"/>
      <c r="N16" s="155"/>
    </row>
    <row r="17" spans="1:14" ht="76.5" x14ac:dyDescent="0.25">
      <c r="A17" s="150"/>
      <c r="B17" s="151"/>
      <c r="C17" s="152"/>
      <c r="D17" s="152"/>
      <c r="E17" s="152"/>
      <c r="F17" s="152"/>
      <c r="G17" s="50" t="s">
        <v>196</v>
      </c>
      <c r="H17" s="59" t="s">
        <v>21</v>
      </c>
      <c r="I17" s="125">
        <v>45</v>
      </c>
      <c r="J17" s="59">
        <v>64.7</v>
      </c>
      <c r="K17" s="59">
        <v>68.849999999999994</v>
      </c>
      <c r="L17" s="59">
        <v>68.849999999999994</v>
      </c>
      <c r="M17" s="59">
        <v>68.849999999999994</v>
      </c>
      <c r="N17" s="59">
        <v>68.849999999999994</v>
      </c>
    </row>
    <row r="18" spans="1:14" ht="63.75" x14ac:dyDescent="0.25">
      <c r="A18" s="150"/>
      <c r="B18" s="151"/>
      <c r="C18" s="152"/>
      <c r="D18" s="152"/>
      <c r="E18" s="152"/>
      <c r="F18" s="152"/>
      <c r="G18" s="50" t="s">
        <v>197</v>
      </c>
      <c r="H18" s="59" t="s">
        <v>21</v>
      </c>
      <c r="I18" s="125">
        <v>45</v>
      </c>
      <c r="J18" s="59">
        <v>50</v>
      </c>
      <c r="K18" s="59">
        <v>60</v>
      </c>
      <c r="L18" s="59">
        <v>60</v>
      </c>
      <c r="M18" s="59">
        <v>60</v>
      </c>
      <c r="N18" s="59">
        <v>60</v>
      </c>
    </row>
  </sheetData>
  <mergeCells count="26">
    <mergeCell ref="J1:N1"/>
    <mergeCell ref="G2:N2"/>
    <mergeCell ref="A3:N3"/>
    <mergeCell ref="A5:A6"/>
    <mergeCell ref="B5:B6"/>
    <mergeCell ref="C5:F5"/>
    <mergeCell ref="G5:G6"/>
    <mergeCell ref="H5:H6"/>
    <mergeCell ref="I5:I6"/>
    <mergeCell ref="J5:N5"/>
    <mergeCell ref="A13:N13"/>
    <mergeCell ref="A8:N8"/>
    <mergeCell ref="A9:A12"/>
    <mergeCell ref="B9:B12"/>
    <mergeCell ref="C9:C12"/>
    <mergeCell ref="D9:D12"/>
    <mergeCell ref="E9:E12"/>
    <mergeCell ref="F9:F12"/>
    <mergeCell ref="A15:N15"/>
    <mergeCell ref="A16:A18"/>
    <mergeCell ref="B16:B18"/>
    <mergeCell ref="C16:C18"/>
    <mergeCell ref="D16:D18"/>
    <mergeCell ref="E16:E18"/>
    <mergeCell ref="F16:F18"/>
    <mergeCell ref="J16:N16"/>
  </mergeCells>
  <pageMargins left="0.31496062992125984" right="0.31496062992125984" top="0.35433070866141736" bottom="0.35433070866141736" header="0.11811023622047245" footer="0.11811023622047245"/>
  <pageSetup paperSize="9" scale="65" orientation="landscape" horizontalDpi="4294967294" verticalDpi="4294967294"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workbookViewId="0">
      <selection activeCell="D7" sqref="D7"/>
    </sheetView>
  </sheetViews>
  <sheetFormatPr defaultRowHeight="12.75" x14ac:dyDescent="0.2"/>
  <cols>
    <col min="1" max="1" width="5.85546875" customWidth="1"/>
    <col min="2" max="2" width="36.140625" customWidth="1"/>
    <col min="3" max="3" width="13" style="44" customWidth="1"/>
    <col min="4" max="4" width="60.42578125" customWidth="1"/>
    <col min="5" max="5" width="23.140625" customWidth="1"/>
    <col min="6" max="6" width="19.5703125" customWidth="1"/>
  </cols>
  <sheetData>
    <row r="1" spans="1:6" ht="15" x14ac:dyDescent="0.25">
      <c r="A1" s="75"/>
      <c r="B1" s="75"/>
      <c r="C1" s="76"/>
      <c r="D1" s="163" t="s">
        <v>123</v>
      </c>
      <c r="E1" s="163"/>
      <c r="F1" s="163"/>
    </row>
    <row r="2" spans="1:6" ht="15" x14ac:dyDescent="0.25">
      <c r="A2" s="75"/>
      <c r="B2" s="75"/>
      <c r="C2" s="163" t="s">
        <v>64</v>
      </c>
      <c r="D2" s="163"/>
      <c r="E2" s="163"/>
      <c r="F2" s="163"/>
    </row>
    <row r="3" spans="1:6" ht="33.75" customHeight="1" x14ac:dyDescent="0.2">
      <c r="A3" s="143" t="s">
        <v>138</v>
      </c>
      <c r="B3" s="143"/>
      <c r="C3" s="143"/>
      <c r="D3" s="143"/>
      <c r="E3" s="143"/>
      <c r="F3" s="143"/>
    </row>
    <row r="4" spans="1:6" x14ac:dyDescent="0.2">
      <c r="A4" s="45"/>
      <c r="B4" s="46"/>
      <c r="C4" s="47"/>
      <c r="D4" s="45"/>
      <c r="E4" s="45"/>
      <c r="F4" s="45"/>
    </row>
    <row r="5" spans="1:6" ht="38.25" x14ac:dyDescent="0.2">
      <c r="A5" s="48" t="s">
        <v>92</v>
      </c>
      <c r="B5" s="49" t="s">
        <v>93</v>
      </c>
      <c r="C5" s="49" t="s">
        <v>94</v>
      </c>
      <c r="D5" s="48" t="s">
        <v>95</v>
      </c>
      <c r="E5" s="49" t="s">
        <v>96</v>
      </c>
      <c r="F5" s="49" t="s">
        <v>97</v>
      </c>
    </row>
    <row r="6" spans="1:6" x14ac:dyDescent="0.2">
      <c r="A6" s="48">
        <v>1</v>
      </c>
      <c r="B6" s="48">
        <v>2</v>
      </c>
      <c r="C6" s="48">
        <v>3</v>
      </c>
      <c r="D6" s="48">
        <v>4</v>
      </c>
      <c r="E6" s="48">
        <v>5</v>
      </c>
      <c r="F6" s="48">
        <v>6</v>
      </c>
    </row>
    <row r="7" spans="1:6" ht="210.75" customHeight="1" x14ac:dyDescent="0.2">
      <c r="A7" s="48">
        <v>1</v>
      </c>
      <c r="B7" s="50" t="s">
        <v>100</v>
      </c>
      <c r="C7" s="59" t="s">
        <v>21</v>
      </c>
      <c r="D7" s="77" t="s">
        <v>106</v>
      </c>
      <c r="E7" s="49" t="s">
        <v>139</v>
      </c>
      <c r="F7" s="49" t="s">
        <v>98</v>
      </c>
    </row>
    <row r="8" spans="1:6" ht="127.5" x14ac:dyDescent="0.2">
      <c r="A8" s="48">
        <v>2</v>
      </c>
      <c r="B8" s="51" t="s">
        <v>101</v>
      </c>
      <c r="C8" s="59" t="s">
        <v>115</v>
      </c>
      <c r="D8" s="77" t="s">
        <v>107</v>
      </c>
      <c r="E8" s="49" t="s">
        <v>140</v>
      </c>
      <c r="F8" s="49" t="s">
        <v>98</v>
      </c>
    </row>
    <row r="9" spans="1:6" ht="102" x14ac:dyDescent="0.2">
      <c r="A9" s="48">
        <v>3</v>
      </c>
      <c r="B9" s="51" t="s">
        <v>102</v>
      </c>
      <c r="C9" s="59" t="s">
        <v>115</v>
      </c>
      <c r="D9" s="77" t="s">
        <v>108</v>
      </c>
      <c r="E9" s="49" t="s">
        <v>141</v>
      </c>
      <c r="F9" s="49" t="s">
        <v>98</v>
      </c>
    </row>
    <row r="10" spans="1:6" ht="102" x14ac:dyDescent="0.2">
      <c r="A10" s="48">
        <v>4</v>
      </c>
      <c r="B10" s="51" t="s">
        <v>103</v>
      </c>
      <c r="C10" s="59" t="s">
        <v>115</v>
      </c>
      <c r="D10" s="77" t="s">
        <v>109</v>
      </c>
      <c r="E10" s="49" t="s">
        <v>141</v>
      </c>
      <c r="F10" s="49" t="s">
        <v>98</v>
      </c>
    </row>
    <row r="11" spans="1:6" ht="114.75" x14ac:dyDescent="0.2">
      <c r="A11" s="48">
        <v>5</v>
      </c>
      <c r="B11" s="51" t="s">
        <v>104</v>
      </c>
      <c r="C11" s="59" t="s">
        <v>21</v>
      </c>
      <c r="D11" s="77" t="s">
        <v>111</v>
      </c>
      <c r="E11" s="55" t="s">
        <v>121</v>
      </c>
      <c r="F11" s="49" t="s">
        <v>98</v>
      </c>
    </row>
    <row r="12" spans="1:6" ht="89.25" x14ac:dyDescent="0.2">
      <c r="A12" s="48">
        <v>6</v>
      </c>
      <c r="B12" s="51" t="s">
        <v>105</v>
      </c>
      <c r="C12" s="57" t="s">
        <v>22</v>
      </c>
      <c r="D12" s="77" t="s">
        <v>110</v>
      </c>
      <c r="E12" s="49" t="s">
        <v>142</v>
      </c>
      <c r="F12" s="49" t="s">
        <v>98</v>
      </c>
    </row>
    <row r="13" spans="1:6" ht="165.75" x14ac:dyDescent="0.2">
      <c r="A13" s="48">
        <v>7</v>
      </c>
      <c r="B13" s="50" t="s">
        <v>112</v>
      </c>
      <c r="C13" s="59" t="s">
        <v>21</v>
      </c>
      <c r="D13" s="77" t="s">
        <v>122</v>
      </c>
      <c r="E13" s="55" t="s">
        <v>143</v>
      </c>
      <c r="F13" s="49" t="s">
        <v>98</v>
      </c>
    </row>
    <row r="14" spans="1:6" ht="153" x14ac:dyDescent="0.2">
      <c r="A14" s="48">
        <v>8</v>
      </c>
      <c r="B14" s="50" t="s">
        <v>118</v>
      </c>
      <c r="C14" s="54" t="s">
        <v>21</v>
      </c>
      <c r="D14" s="78" t="s">
        <v>117</v>
      </c>
      <c r="E14" s="55" t="s">
        <v>143</v>
      </c>
      <c r="F14" s="49" t="s">
        <v>98</v>
      </c>
    </row>
  </sheetData>
  <mergeCells count="3">
    <mergeCell ref="D1:F1"/>
    <mergeCell ref="C2:F2"/>
    <mergeCell ref="A3:F3"/>
  </mergeCells>
  <pageMargins left="0.31496062992125984" right="0.31496062992125984" top="0.35433070866141736" bottom="0.35433070866141736" header="0.11811023622047245" footer="0.11811023622047245"/>
  <pageSetup paperSize="9" scale="90" orientation="landscape" horizontalDpi="4294967294" verticalDpi="4294967294"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28"/>
  <sheetViews>
    <sheetView topLeftCell="A32" workbookViewId="0">
      <selection activeCell="A32" sqref="A32:A43"/>
    </sheetView>
  </sheetViews>
  <sheetFormatPr defaultRowHeight="12.75" x14ac:dyDescent="0.2"/>
  <cols>
    <col min="1" max="1" width="34.7109375" style="12" customWidth="1"/>
    <col min="2" max="2" width="19" style="12" customWidth="1"/>
    <col min="3" max="3" width="67.85546875" style="12" customWidth="1"/>
    <col min="4" max="5" width="16.7109375" style="119" customWidth="1"/>
    <col min="6" max="6" width="24.5703125" style="12" customWidth="1"/>
    <col min="7" max="15" width="9.140625" style="79" customWidth="1"/>
    <col min="16" max="16384" width="9.140625" style="12"/>
  </cols>
  <sheetData>
    <row r="1" spans="1:15" ht="32.25" customHeight="1" x14ac:dyDescent="0.25">
      <c r="C1" s="15"/>
      <c r="D1" s="163" t="s">
        <v>148</v>
      </c>
      <c r="E1" s="163"/>
      <c r="F1" s="163"/>
      <c r="O1" s="80"/>
    </row>
    <row r="2" spans="1:15" ht="15.75" customHeight="1" x14ac:dyDescent="0.25">
      <c r="C2" s="163" t="s">
        <v>64</v>
      </c>
      <c r="D2" s="163"/>
      <c r="E2" s="163"/>
      <c r="F2" s="163"/>
      <c r="O2" s="80"/>
    </row>
    <row r="3" spans="1:15" s="81" customFormat="1" ht="30" customHeight="1" x14ac:dyDescent="0.2">
      <c r="A3" s="157" t="s">
        <v>149</v>
      </c>
      <c r="B3" s="157"/>
      <c r="C3" s="157"/>
      <c r="D3" s="157"/>
      <c r="E3" s="157"/>
      <c r="F3" s="157"/>
      <c r="G3" s="28"/>
      <c r="H3" s="28"/>
      <c r="I3" s="28"/>
      <c r="J3" s="28"/>
      <c r="K3" s="28"/>
      <c r="L3" s="28"/>
      <c r="M3" s="28"/>
      <c r="N3" s="28"/>
      <c r="O3" s="28"/>
    </row>
    <row r="4" spans="1:15" s="83" customFormat="1" ht="9.75" customHeight="1" x14ac:dyDescent="0.2">
      <c r="A4" s="16"/>
      <c r="B4" s="17"/>
      <c r="C4" s="18"/>
      <c r="D4" s="109"/>
      <c r="E4" s="109"/>
      <c r="F4" s="19"/>
      <c r="G4" s="82"/>
      <c r="H4" s="82"/>
      <c r="I4" s="82"/>
      <c r="J4" s="82"/>
      <c r="K4" s="82"/>
      <c r="L4" s="82"/>
      <c r="M4" s="82"/>
      <c r="N4" s="82"/>
      <c r="O4" s="82"/>
    </row>
    <row r="5" spans="1:15" s="83" customFormat="1" ht="24" customHeight="1" x14ac:dyDescent="0.2">
      <c r="A5" s="176" t="s">
        <v>144</v>
      </c>
      <c r="B5" s="176" t="s">
        <v>10</v>
      </c>
      <c r="C5" s="176" t="s">
        <v>145</v>
      </c>
      <c r="D5" s="178" t="s">
        <v>146</v>
      </c>
      <c r="E5" s="179"/>
      <c r="F5" s="176" t="s">
        <v>147</v>
      </c>
      <c r="G5" s="82"/>
      <c r="H5" s="82"/>
      <c r="I5" s="82"/>
      <c r="J5" s="82"/>
      <c r="K5" s="82"/>
      <c r="L5" s="82"/>
      <c r="M5" s="82"/>
      <c r="N5" s="82"/>
      <c r="O5" s="82"/>
    </row>
    <row r="6" spans="1:15" s="83" customFormat="1" ht="33.75" customHeight="1" x14ac:dyDescent="0.2">
      <c r="A6" s="177"/>
      <c r="B6" s="177"/>
      <c r="C6" s="177"/>
      <c r="D6" s="180"/>
      <c r="E6" s="181"/>
      <c r="F6" s="177"/>
      <c r="G6" s="82"/>
      <c r="H6" s="82"/>
      <c r="I6" s="82"/>
      <c r="J6" s="82"/>
      <c r="K6" s="82"/>
      <c r="L6" s="82"/>
      <c r="M6" s="82"/>
      <c r="N6" s="82"/>
      <c r="O6" s="82"/>
    </row>
    <row r="7" spans="1:15" s="83" customFormat="1" ht="15" customHeight="1" x14ac:dyDescent="0.2">
      <c r="A7" s="104">
        <v>1</v>
      </c>
      <c r="B7" s="104">
        <v>2</v>
      </c>
      <c r="C7" s="104">
        <v>3</v>
      </c>
      <c r="D7" s="160">
        <v>4</v>
      </c>
      <c r="E7" s="162"/>
      <c r="F7" s="104">
        <v>5</v>
      </c>
      <c r="G7" s="82"/>
      <c r="H7" s="82"/>
      <c r="I7" s="82"/>
      <c r="J7" s="82"/>
      <c r="K7" s="82"/>
      <c r="L7" s="82"/>
      <c r="M7" s="82"/>
      <c r="N7" s="82"/>
      <c r="O7" s="82"/>
    </row>
    <row r="8" spans="1:15" s="83" customFormat="1" x14ac:dyDescent="0.2">
      <c r="A8" s="170" t="s">
        <v>181</v>
      </c>
      <c r="B8" s="170" t="s">
        <v>49</v>
      </c>
      <c r="C8" s="167" t="s">
        <v>45</v>
      </c>
      <c r="D8" s="110" t="s">
        <v>46</v>
      </c>
      <c r="E8" s="111">
        <f>SUM(E9:E13)</f>
        <v>71317</v>
      </c>
      <c r="F8" s="167" t="s">
        <v>45</v>
      </c>
      <c r="G8" s="82"/>
      <c r="H8" s="82"/>
      <c r="I8" s="82"/>
      <c r="J8" s="82"/>
      <c r="K8" s="82"/>
      <c r="L8" s="82"/>
      <c r="M8" s="82"/>
      <c r="N8" s="82"/>
      <c r="O8" s="82"/>
    </row>
    <row r="9" spans="1:15" s="83" customFormat="1" x14ac:dyDescent="0.2">
      <c r="A9" s="171"/>
      <c r="B9" s="171"/>
      <c r="C9" s="168"/>
      <c r="D9" s="112" t="s">
        <v>47</v>
      </c>
      <c r="E9" s="114">
        <f>SUM(E15,E21,E27)</f>
        <v>30362</v>
      </c>
      <c r="F9" s="168"/>
      <c r="G9" s="82"/>
      <c r="H9" s="82"/>
      <c r="I9" s="82"/>
      <c r="J9" s="82"/>
      <c r="K9" s="82"/>
      <c r="L9" s="82"/>
      <c r="M9" s="82"/>
      <c r="N9" s="82"/>
      <c r="O9" s="82"/>
    </row>
    <row r="10" spans="1:15" s="83" customFormat="1" x14ac:dyDescent="0.2">
      <c r="A10" s="171"/>
      <c r="B10" s="171"/>
      <c r="C10" s="168"/>
      <c r="D10" s="112" t="s">
        <v>48</v>
      </c>
      <c r="E10" s="114">
        <f t="shared" ref="E10:E13" si="0">SUM(E16,E22,E28)</f>
        <v>10250</v>
      </c>
      <c r="F10" s="168"/>
      <c r="G10" s="82"/>
      <c r="H10" s="82"/>
      <c r="I10" s="82"/>
      <c r="J10" s="82"/>
      <c r="K10" s="82"/>
      <c r="L10" s="82"/>
      <c r="M10" s="82"/>
      <c r="N10" s="82"/>
      <c r="O10" s="82"/>
    </row>
    <row r="11" spans="1:15" s="83" customFormat="1" x14ac:dyDescent="0.2">
      <c r="A11" s="171"/>
      <c r="B11" s="171"/>
      <c r="C11" s="168"/>
      <c r="D11" s="112" t="s">
        <v>55</v>
      </c>
      <c r="E11" s="114">
        <f t="shared" si="0"/>
        <v>10235</v>
      </c>
      <c r="F11" s="168"/>
      <c r="G11" s="82"/>
      <c r="H11" s="82"/>
      <c r="I11" s="82"/>
      <c r="J11" s="82"/>
      <c r="K11" s="82"/>
      <c r="L11" s="82"/>
      <c r="M11" s="82"/>
      <c r="N11" s="82"/>
      <c r="O11" s="82"/>
    </row>
    <row r="12" spans="1:15" s="83" customFormat="1" x14ac:dyDescent="0.2">
      <c r="A12" s="171"/>
      <c r="B12" s="171"/>
      <c r="C12" s="168"/>
      <c r="D12" s="112" t="s">
        <v>56</v>
      </c>
      <c r="E12" s="114">
        <f t="shared" si="0"/>
        <v>10235</v>
      </c>
      <c r="F12" s="168"/>
      <c r="G12" s="82"/>
      <c r="H12" s="82"/>
      <c r="I12" s="82"/>
      <c r="J12" s="82"/>
      <c r="K12" s="82"/>
      <c r="L12" s="82"/>
      <c r="M12" s="82"/>
      <c r="N12" s="82"/>
      <c r="O12" s="82"/>
    </row>
    <row r="13" spans="1:15" s="83" customFormat="1" x14ac:dyDescent="0.2">
      <c r="A13" s="171"/>
      <c r="B13" s="172"/>
      <c r="C13" s="168"/>
      <c r="D13" s="113" t="s">
        <v>57</v>
      </c>
      <c r="E13" s="114">
        <f t="shared" si="0"/>
        <v>10235</v>
      </c>
      <c r="F13" s="169"/>
      <c r="G13" s="82"/>
      <c r="H13" s="82"/>
      <c r="I13" s="82"/>
      <c r="J13" s="82"/>
      <c r="K13" s="82"/>
      <c r="L13" s="82"/>
      <c r="M13" s="82"/>
      <c r="N13" s="82"/>
      <c r="O13" s="82"/>
    </row>
    <row r="14" spans="1:15" s="83" customFormat="1" x14ac:dyDescent="0.2">
      <c r="A14" s="171"/>
      <c r="B14" s="164" t="s">
        <v>152</v>
      </c>
      <c r="C14" s="168"/>
      <c r="D14" s="110" t="s">
        <v>46</v>
      </c>
      <c r="E14" s="111">
        <f>SUM(E15:E19)</f>
        <v>15000</v>
      </c>
      <c r="F14" s="167" t="s">
        <v>45</v>
      </c>
      <c r="G14" s="82"/>
      <c r="H14" s="82"/>
      <c r="I14" s="82"/>
      <c r="J14" s="82"/>
      <c r="K14" s="82"/>
      <c r="L14" s="82"/>
      <c r="M14" s="82"/>
      <c r="N14" s="82"/>
      <c r="O14" s="82"/>
    </row>
    <row r="15" spans="1:15" s="83" customFormat="1" x14ac:dyDescent="0.2">
      <c r="A15" s="171"/>
      <c r="B15" s="165"/>
      <c r="C15" s="168"/>
      <c r="D15" s="112" t="s">
        <v>47</v>
      </c>
      <c r="E15" s="114">
        <f>SUM(E63)</f>
        <v>15000</v>
      </c>
      <c r="F15" s="168"/>
      <c r="G15" s="82"/>
      <c r="H15" s="82"/>
      <c r="I15" s="82"/>
      <c r="J15" s="82"/>
      <c r="K15" s="82"/>
      <c r="L15" s="82"/>
      <c r="M15" s="82"/>
      <c r="N15" s="82"/>
      <c r="O15" s="82"/>
    </row>
    <row r="16" spans="1:15" s="83" customFormat="1" x14ac:dyDescent="0.2">
      <c r="A16" s="171"/>
      <c r="B16" s="165"/>
      <c r="C16" s="168"/>
      <c r="D16" s="112" t="s">
        <v>48</v>
      </c>
      <c r="E16" s="114">
        <f t="shared" ref="E16:E19" si="1">SUM(E64)</f>
        <v>0</v>
      </c>
      <c r="F16" s="168"/>
      <c r="G16" s="82"/>
      <c r="H16" s="82"/>
      <c r="I16" s="82"/>
      <c r="J16" s="82"/>
      <c r="K16" s="82"/>
      <c r="L16" s="82"/>
      <c r="M16" s="82"/>
      <c r="N16" s="82"/>
      <c r="O16" s="82"/>
    </row>
    <row r="17" spans="1:15" s="83" customFormat="1" x14ac:dyDescent="0.2">
      <c r="A17" s="171"/>
      <c r="B17" s="165"/>
      <c r="C17" s="168"/>
      <c r="D17" s="112" t="s">
        <v>55</v>
      </c>
      <c r="E17" s="114">
        <f t="shared" si="1"/>
        <v>0</v>
      </c>
      <c r="F17" s="168"/>
      <c r="G17" s="82"/>
      <c r="H17" s="82"/>
      <c r="I17" s="82"/>
      <c r="J17" s="82"/>
      <c r="K17" s="82"/>
      <c r="L17" s="82"/>
      <c r="M17" s="82"/>
      <c r="N17" s="82"/>
      <c r="O17" s="82"/>
    </row>
    <row r="18" spans="1:15" s="83" customFormat="1" x14ac:dyDescent="0.2">
      <c r="A18" s="171"/>
      <c r="B18" s="165"/>
      <c r="C18" s="168"/>
      <c r="D18" s="112" t="s">
        <v>56</v>
      </c>
      <c r="E18" s="114">
        <f t="shared" si="1"/>
        <v>0</v>
      </c>
      <c r="F18" s="168"/>
      <c r="G18" s="82"/>
      <c r="H18" s="82"/>
      <c r="I18" s="82"/>
      <c r="J18" s="82"/>
      <c r="K18" s="82"/>
      <c r="L18" s="82"/>
      <c r="M18" s="82"/>
      <c r="N18" s="82"/>
      <c r="O18" s="82"/>
    </row>
    <row r="19" spans="1:15" s="83" customFormat="1" x14ac:dyDescent="0.2">
      <c r="A19" s="171"/>
      <c r="B19" s="166"/>
      <c r="C19" s="168"/>
      <c r="D19" s="113" t="s">
        <v>57</v>
      </c>
      <c r="E19" s="114">
        <f t="shared" si="1"/>
        <v>0</v>
      </c>
      <c r="F19" s="169"/>
      <c r="G19" s="82"/>
      <c r="H19" s="82"/>
      <c r="I19" s="82"/>
      <c r="J19" s="82"/>
      <c r="K19" s="82"/>
      <c r="L19" s="82"/>
      <c r="M19" s="82"/>
      <c r="N19" s="82"/>
      <c r="O19" s="82"/>
    </row>
    <row r="20" spans="1:15" s="83" customFormat="1" x14ac:dyDescent="0.2">
      <c r="A20" s="171"/>
      <c r="B20" s="164" t="s">
        <v>129</v>
      </c>
      <c r="C20" s="168"/>
      <c r="D20" s="110" t="s">
        <v>46</v>
      </c>
      <c r="E20" s="111">
        <f>SUM(E21:E25)</f>
        <v>56287</v>
      </c>
      <c r="F20" s="167" t="s">
        <v>45</v>
      </c>
      <c r="G20" s="82"/>
      <c r="H20" s="82"/>
      <c r="I20" s="82"/>
      <c r="J20" s="82"/>
      <c r="K20" s="82"/>
      <c r="L20" s="82"/>
      <c r="M20" s="82"/>
      <c r="N20" s="82"/>
      <c r="O20" s="82"/>
    </row>
    <row r="21" spans="1:15" s="83" customFormat="1" x14ac:dyDescent="0.2">
      <c r="A21" s="171"/>
      <c r="B21" s="165"/>
      <c r="C21" s="168"/>
      <c r="D21" s="112" t="s">
        <v>47</v>
      </c>
      <c r="E21" s="114">
        <f>SUM(E69)</f>
        <v>15347</v>
      </c>
      <c r="F21" s="168"/>
      <c r="G21" s="82"/>
      <c r="H21" s="82"/>
      <c r="I21" s="82"/>
      <c r="J21" s="82"/>
      <c r="K21" s="82"/>
      <c r="L21" s="82"/>
      <c r="M21" s="82"/>
      <c r="N21" s="82"/>
      <c r="O21" s="82"/>
    </row>
    <row r="22" spans="1:15" s="83" customFormat="1" x14ac:dyDescent="0.2">
      <c r="A22" s="171"/>
      <c r="B22" s="165"/>
      <c r="C22" s="168"/>
      <c r="D22" s="112" t="s">
        <v>48</v>
      </c>
      <c r="E22" s="114">
        <f t="shared" ref="E22:E25" si="2">SUM(E70)</f>
        <v>10235</v>
      </c>
      <c r="F22" s="168"/>
      <c r="G22" s="82"/>
      <c r="H22" s="82"/>
      <c r="I22" s="82"/>
      <c r="J22" s="82"/>
      <c r="K22" s="82"/>
      <c r="L22" s="82"/>
      <c r="M22" s="82"/>
      <c r="N22" s="82"/>
      <c r="O22" s="82"/>
    </row>
    <row r="23" spans="1:15" s="83" customFormat="1" x14ac:dyDescent="0.2">
      <c r="A23" s="171"/>
      <c r="B23" s="165"/>
      <c r="C23" s="168"/>
      <c r="D23" s="112" t="s">
        <v>55</v>
      </c>
      <c r="E23" s="114">
        <f t="shared" si="2"/>
        <v>10235</v>
      </c>
      <c r="F23" s="168"/>
      <c r="G23" s="82"/>
      <c r="H23" s="82"/>
      <c r="I23" s="82"/>
      <c r="J23" s="82"/>
      <c r="K23" s="82"/>
      <c r="L23" s="82"/>
      <c r="M23" s="82"/>
      <c r="N23" s="82"/>
      <c r="O23" s="82"/>
    </row>
    <row r="24" spans="1:15" s="83" customFormat="1" x14ac:dyDescent="0.2">
      <c r="A24" s="171"/>
      <c r="B24" s="165"/>
      <c r="C24" s="168"/>
      <c r="D24" s="112" t="s">
        <v>56</v>
      </c>
      <c r="E24" s="114">
        <f t="shared" si="2"/>
        <v>10235</v>
      </c>
      <c r="F24" s="168"/>
      <c r="G24" s="82"/>
      <c r="H24" s="82"/>
      <c r="I24" s="82"/>
      <c r="J24" s="82"/>
      <c r="K24" s="82"/>
      <c r="L24" s="82"/>
      <c r="M24" s="82"/>
      <c r="N24" s="82"/>
      <c r="O24" s="82"/>
    </row>
    <row r="25" spans="1:15" s="83" customFormat="1" x14ac:dyDescent="0.2">
      <c r="A25" s="171"/>
      <c r="B25" s="166"/>
      <c r="C25" s="168"/>
      <c r="D25" s="113" t="s">
        <v>57</v>
      </c>
      <c r="E25" s="114">
        <f t="shared" si="2"/>
        <v>10235</v>
      </c>
      <c r="F25" s="169"/>
      <c r="G25" s="82"/>
      <c r="H25" s="82"/>
      <c r="I25" s="82"/>
      <c r="J25" s="82"/>
      <c r="K25" s="82"/>
      <c r="L25" s="82"/>
      <c r="M25" s="82"/>
      <c r="N25" s="82"/>
      <c r="O25" s="82"/>
    </row>
    <row r="26" spans="1:15" s="83" customFormat="1" x14ac:dyDescent="0.2">
      <c r="A26" s="171"/>
      <c r="B26" s="164" t="s">
        <v>130</v>
      </c>
      <c r="C26" s="168"/>
      <c r="D26" s="110" t="s">
        <v>46</v>
      </c>
      <c r="E26" s="111">
        <f>SUM(E27:E31)</f>
        <v>30</v>
      </c>
      <c r="F26" s="167" t="s">
        <v>45</v>
      </c>
      <c r="G26" s="82"/>
      <c r="H26" s="82"/>
      <c r="I26" s="82"/>
      <c r="J26" s="82"/>
      <c r="K26" s="82"/>
      <c r="L26" s="82"/>
      <c r="M26" s="82"/>
      <c r="N26" s="82"/>
      <c r="O26" s="82"/>
    </row>
    <row r="27" spans="1:15" s="83" customFormat="1" x14ac:dyDescent="0.2">
      <c r="A27" s="171"/>
      <c r="B27" s="165"/>
      <c r="C27" s="168"/>
      <c r="D27" s="112" t="s">
        <v>47</v>
      </c>
      <c r="E27" s="114">
        <f>SUM(E39)</f>
        <v>15</v>
      </c>
      <c r="F27" s="168"/>
      <c r="G27" s="82"/>
      <c r="H27" s="82"/>
      <c r="I27" s="82"/>
      <c r="J27" s="82"/>
      <c r="K27" s="82"/>
      <c r="L27" s="82"/>
      <c r="M27" s="82"/>
      <c r="N27" s="82"/>
      <c r="O27" s="82"/>
    </row>
    <row r="28" spans="1:15" s="83" customFormat="1" x14ac:dyDescent="0.2">
      <c r="A28" s="171"/>
      <c r="B28" s="165"/>
      <c r="C28" s="168"/>
      <c r="D28" s="112" t="s">
        <v>48</v>
      </c>
      <c r="E28" s="114">
        <f t="shared" ref="E28:E31" si="3">SUM(E40)</f>
        <v>15</v>
      </c>
      <c r="F28" s="168"/>
      <c r="G28" s="82"/>
      <c r="H28" s="82"/>
      <c r="I28" s="82"/>
      <c r="J28" s="82"/>
      <c r="K28" s="82"/>
      <c r="L28" s="82"/>
      <c r="M28" s="82"/>
      <c r="N28" s="82"/>
      <c r="O28" s="82"/>
    </row>
    <row r="29" spans="1:15" s="83" customFormat="1" x14ac:dyDescent="0.2">
      <c r="A29" s="171"/>
      <c r="B29" s="165"/>
      <c r="C29" s="168"/>
      <c r="D29" s="112" t="s">
        <v>55</v>
      </c>
      <c r="E29" s="114">
        <f t="shared" si="3"/>
        <v>0</v>
      </c>
      <c r="F29" s="168"/>
      <c r="G29" s="82"/>
      <c r="H29" s="82"/>
      <c r="I29" s="82"/>
      <c r="J29" s="82"/>
      <c r="K29" s="82"/>
      <c r="L29" s="82"/>
      <c r="M29" s="82"/>
      <c r="N29" s="82"/>
      <c r="O29" s="82"/>
    </row>
    <row r="30" spans="1:15" s="83" customFormat="1" x14ac:dyDescent="0.2">
      <c r="A30" s="171"/>
      <c r="B30" s="165"/>
      <c r="C30" s="168"/>
      <c r="D30" s="112" t="s">
        <v>56</v>
      </c>
      <c r="E30" s="114">
        <f t="shared" si="3"/>
        <v>0</v>
      </c>
      <c r="F30" s="168"/>
      <c r="G30" s="82"/>
      <c r="H30" s="82"/>
      <c r="I30" s="82"/>
      <c r="J30" s="82"/>
      <c r="K30" s="82"/>
      <c r="L30" s="82"/>
      <c r="M30" s="82"/>
      <c r="N30" s="82"/>
      <c r="O30" s="82"/>
    </row>
    <row r="31" spans="1:15" s="83" customFormat="1" x14ac:dyDescent="0.2">
      <c r="A31" s="172"/>
      <c r="B31" s="166"/>
      <c r="C31" s="169"/>
      <c r="D31" s="113" t="s">
        <v>57</v>
      </c>
      <c r="E31" s="114">
        <f t="shared" si="3"/>
        <v>0</v>
      </c>
      <c r="F31" s="169"/>
      <c r="G31" s="82"/>
      <c r="H31" s="82"/>
      <c r="I31" s="82"/>
      <c r="J31" s="82"/>
      <c r="K31" s="82"/>
      <c r="L31" s="82"/>
      <c r="M31" s="82"/>
      <c r="N31" s="82"/>
      <c r="O31" s="82"/>
    </row>
    <row r="32" spans="1:15" s="83" customFormat="1" x14ac:dyDescent="0.2">
      <c r="A32" s="170" t="s">
        <v>182</v>
      </c>
      <c r="B32" s="170" t="s">
        <v>49</v>
      </c>
      <c r="C32" s="167" t="s">
        <v>45</v>
      </c>
      <c r="D32" s="110" t="s">
        <v>46</v>
      </c>
      <c r="E32" s="111">
        <f>SUM(E33:E37)</f>
        <v>30</v>
      </c>
      <c r="F32" s="167" t="s">
        <v>45</v>
      </c>
      <c r="G32" s="82"/>
      <c r="H32" s="82"/>
      <c r="I32" s="82"/>
      <c r="J32" s="82"/>
      <c r="K32" s="82"/>
      <c r="L32" s="82"/>
      <c r="M32" s="82"/>
      <c r="N32" s="82"/>
      <c r="O32" s="82"/>
    </row>
    <row r="33" spans="1:15" s="83" customFormat="1" x14ac:dyDescent="0.2">
      <c r="A33" s="171"/>
      <c r="B33" s="171"/>
      <c r="C33" s="168"/>
      <c r="D33" s="112" t="s">
        <v>47</v>
      </c>
      <c r="E33" s="114">
        <f t="shared" ref="E33:E36" si="4">SUM(E39)</f>
        <v>15</v>
      </c>
      <c r="F33" s="168"/>
      <c r="G33" s="82"/>
      <c r="H33" s="82"/>
      <c r="I33" s="82"/>
      <c r="J33" s="82"/>
      <c r="K33" s="82"/>
      <c r="L33" s="82"/>
      <c r="M33" s="82"/>
      <c r="N33" s="82"/>
      <c r="O33" s="82"/>
    </row>
    <row r="34" spans="1:15" s="83" customFormat="1" x14ac:dyDescent="0.2">
      <c r="A34" s="171"/>
      <c r="B34" s="171"/>
      <c r="C34" s="168"/>
      <c r="D34" s="112" t="s">
        <v>48</v>
      </c>
      <c r="E34" s="114">
        <f t="shared" si="4"/>
        <v>15</v>
      </c>
      <c r="F34" s="168"/>
      <c r="G34" s="82"/>
      <c r="H34" s="82"/>
      <c r="I34" s="82"/>
      <c r="J34" s="82"/>
      <c r="K34" s="82"/>
      <c r="L34" s="82"/>
      <c r="M34" s="82"/>
      <c r="N34" s="82"/>
      <c r="O34" s="82"/>
    </row>
    <row r="35" spans="1:15" s="83" customFormat="1" x14ac:dyDescent="0.2">
      <c r="A35" s="171"/>
      <c r="B35" s="171"/>
      <c r="C35" s="168"/>
      <c r="D35" s="112" t="s">
        <v>55</v>
      </c>
      <c r="E35" s="114">
        <f t="shared" si="4"/>
        <v>0</v>
      </c>
      <c r="F35" s="168"/>
      <c r="G35" s="82"/>
      <c r="H35" s="82"/>
      <c r="I35" s="82"/>
      <c r="J35" s="82"/>
      <c r="K35" s="82"/>
      <c r="L35" s="82"/>
      <c r="M35" s="82"/>
      <c r="N35" s="82"/>
      <c r="O35" s="82"/>
    </row>
    <row r="36" spans="1:15" s="83" customFormat="1" x14ac:dyDescent="0.2">
      <c r="A36" s="171"/>
      <c r="B36" s="171"/>
      <c r="C36" s="168"/>
      <c r="D36" s="112" t="s">
        <v>56</v>
      </c>
      <c r="E36" s="114">
        <f t="shared" si="4"/>
        <v>0</v>
      </c>
      <c r="F36" s="168"/>
      <c r="G36" s="82"/>
      <c r="H36" s="82"/>
      <c r="I36" s="82"/>
      <c r="J36" s="82"/>
      <c r="K36" s="82"/>
      <c r="L36" s="82"/>
      <c r="M36" s="82"/>
      <c r="N36" s="82"/>
      <c r="O36" s="82"/>
    </row>
    <row r="37" spans="1:15" s="83" customFormat="1" x14ac:dyDescent="0.2">
      <c r="A37" s="171"/>
      <c r="B37" s="172"/>
      <c r="C37" s="168"/>
      <c r="D37" s="113" t="s">
        <v>57</v>
      </c>
      <c r="E37" s="114">
        <f>SUM(E43)</f>
        <v>0</v>
      </c>
      <c r="F37" s="169"/>
      <c r="G37" s="82"/>
      <c r="H37" s="82"/>
      <c r="I37" s="82"/>
      <c r="J37" s="82"/>
      <c r="K37" s="82"/>
      <c r="L37" s="82"/>
      <c r="M37" s="82"/>
      <c r="N37" s="82"/>
      <c r="O37" s="82"/>
    </row>
    <row r="38" spans="1:15" s="83" customFormat="1" x14ac:dyDescent="0.2">
      <c r="A38" s="171"/>
      <c r="B38" s="164" t="s">
        <v>130</v>
      </c>
      <c r="C38" s="168"/>
      <c r="D38" s="110" t="s">
        <v>46</v>
      </c>
      <c r="E38" s="111">
        <f>SUM(E39:E43)</f>
        <v>30</v>
      </c>
      <c r="F38" s="167" t="s">
        <v>45</v>
      </c>
      <c r="G38" s="82"/>
      <c r="H38" s="82"/>
      <c r="I38" s="82"/>
      <c r="J38" s="82"/>
      <c r="K38" s="82"/>
      <c r="L38" s="82"/>
      <c r="M38" s="82"/>
      <c r="N38" s="82"/>
      <c r="O38" s="82"/>
    </row>
    <row r="39" spans="1:15" s="83" customFormat="1" x14ac:dyDescent="0.2">
      <c r="A39" s="171"/>
      <c r="B39" s="165"/>
      <c r="C39" s="168"/>
      <c r="D39" s="112" t="s">
        <v>47</v>
      </c>
      <c r="E39" s="114">
        <f>SUM(E51)</f>
        <v>15</v>
      </c>
      <c r="F39" s="168"/>
      <c r="G39" s="82"/>
      <c r="H39" s="82"/>
      <c r="I39" s="82"/>
      <c r="J39" s="82"/>
      <c r="K39" s="82"/>
      <c r="L39" s="82"/>
      <c r="M39" s="82"/>
      <c r="N39" s="82"/>
      <c r="O39" s="82"/>
    </row>
    <row r="40" spans="1:15" s="83" customFormat="1" x14ac:dyDescent="0.2">
      <c r="A40" s="171"/>
      <c r="B40" s="165"/>
      <c r="C40" s="168"/>
      <c r="D40" s="112" t="s">
        <v>48</v>
      </c>
      <c r="E40" s="114">
        <f t="shared" ref="E40:E43" si="5">SUM(E52)</f>
        <v>15</v>
      </c>
      <c r="F40" s="168"/>
      <c r="G40" s="82"/>
      <c r="H40" s="82"/>
      <c r="I40" s="82"/>
      <c r="J40" s="82"/>
      <c r="K40" s="82"/>
      <c r="L40" s="82"/>
      <c r="M40" s="82"/>
      <c r="N40" s="82"/>
      <c r="O40" s="82"/>
    </row>
    <row r="41" spans="1:15" s="83" customFormat="1" x14ac:dyDescent="0.2">
      <c r="A41" s="171"/>
      <c r="B41" s="165"/>
      <c r="C41" s="168"/>
      <c r="D41" s="112" t="s">
        <v>55</v>
      </c>
      <c r="E41" s="114">
        <f t="shared" si="5"/>
        <v>0</v>
      </c>
      <c r="F41" s="168"/>
      <c r="G41" s="82"/>
      <c r="H41" s="82"/>
      <c r="I41" s="82"/>
      <c r="J41" s="82"/>
      <c r="K41" s="82"/>
      <c r="L41" s="82"/>
      <c r="M41" s="82"/>
      <c r="N41" s="82"/>
      <c r="O41" s="82"/>
    </row>
    <row r="42" spans="1:15" s="83" customFormat="1" x14ac:dyDescent="0.2">
      <c r="A42" s="171"/>
      <c r="B42" s="165"/>
      <c r="C42" s="168"/>
      <c r="D42" s="112" t="s">
        <v>56</v>
      </c>
      <c r="E42" s="114">
        <f t="shared" si="5"/>
        <v>0</v>
      </c>
      <c r="F42" s="168"/>
      <c r="G42" s="82"/>
      <c r="H42" s="82"/>
      <c r="I42" s="82"/>
      <c r="J42" s="82"/>
      <c r="K42" s="82"/>
      <c r="L42" s="82"/>
      <c r="M42" s="82"/>
      <c r="N42" s="82"/>
      <c r="O42" s="82"/>
    </row>
    <row r="43" spans="1:15" s="83" customFormat="1" x14ac:dyDescent="0.2">
      <c r="A43" s="171"/>
      <c r="B43" s="166"/>
      <c r="C43" s="168"/>
      <c r="D43" s="113" t="s">
        <v>57</v>
      </c>
      <c r="E43" s="114">
        <f t="shared" si="5"/>
        <v>0</v>
      </c>
      <c r="F43" s="169"/>
      <c r="G43" s="82"/>
      <c r="H43" s="82"/>
      <c r="I43" s="82"/>
      <c r="J43" s="82"/>
      <c r="K43" s="82"/>
      <c r="L43" s="82"/>
      <c r="M43" s="82"/>
      <c r="N43" s="82"/>
      <c r="O43" s="82"/>
    </row>
    <row r="44" spans="1:15" s="116" customFormat="1" x14ac:dyDescent="0.2">
      <c r="A44" s="164" t="s">
        <v>202</v>
      </c>
      <c r="B44" s="170" t="s">
        <v>49</v>
      </c>
      <c r="C44" s="167" t="s">
        <v>45</v>
      </c>
      <c r="D44" s="110" t="s">
        <v>46</v>
      </c>
      <c r="E44" s="111">
        <f>SUM(E45:E49)</f>
        <v>30</v>
      </c>
      <c r="F44" s="167" t="s">
        <v>45</v>
      </c>
      <c r="G44" s="115"/>
      <c r="H44" s="115"/>
      <c r="I44" s="115"/>
      <c r="J44" s="115"/>
      <c r="K44" s="115"/>
      <c r="L44" s="115"/>
      <c r="M44" s="115"/>
      <c r="N44" s="115"/>
      <c r="O44" s="115"/>
    </row>
    <row r="45" spans="1:15" s="116" customFormat="1" x14ac:dyDescent="0.2">
      <c r="A45" s="165"/>
      <c r="B45" s="171"/>
      <c r="C45" s="168"/>
      <c r="D45" s="112" t="s">
        <v>47</v>
      </c>
      <c r="E45" s="114">
        <f>SUM(E51)</f>
        <v>15</v>
      </c>
      <c r="F45" s="168"/>
      <c r="G45" s="115"/>
      <c r="H45" s="115"/>
      <c r="I45" s="115"/>
      <c r="J45" s="115"/>
      <c r="K45" s="115"/>
      <c r="L45" s="115"/>
      <c r="M45" s="115"/>
      <c r="N45" s="115"/>
      <c r="O45" s="115"/>
    </row>
    <row r="46" spans="1:15" s="116" customFormat="1" x14ac:dyDescent="0.2">
      <c r="A46" s="165"/>
      <c r="B46" s="171"/>
      <c r="C46" s="168"/>
      <c r="D46" s="112" t="s">
        <v>48</v>
      </c>
      <c r="E46" s="114">
        <f t="shared" ref="E46:E49" si="6">SUM(E52)</f>
        <v>15</v>
      </c>
      <c r="F46" s="168"/>
      <c r="G46" s="115"/>
      <c r="H46" s="115"/>
      <c r="I46" s="115"/>
      <c r="J46" s="115"/>
      <c r="K46" s="115"/>
      <c r="L46" s="115"/>
      <c r="M46" s="115"/>
      <c r="N46" s="115"/>
      <c r="O46" s="115"/>
    </row>
    <row r="47" spans="1:15" s="116" customFormat="1" x14ac:dyDescent="0.2">
      <c r="A47" s="165"/>
      <c r="B47" s="171"/>
      <c r="C47" s="168"/>
      <c r="D47" s="112" t="s">
        <v>55</v>
      </c>
      <c r="E47" s="114">
        <f t="shared" si="6"/>
        <v>0</v>
      </c>
      <c r="F47" s="168"/>
      <c r="G47" s="115"/>
      <c r="H47" s="115"/>
      <c r="I47" s="115"/>
      <c r="J47" s="115"/>
      <c r="K47" s="115"/>
      <c r="L47" s="115"/>
      <c r="M47" s="115"/>
      <c r="N47" s="115"/>
      <c r="O47" s="115"/>
    </row>
    <row r="48" spans="1:15" s="116" customFormat="1" x14ac:dyDescent="0.2">
      <c r="A48" s="165"/>
      <c r="B48" s="171"/>
      <c r="C48" s="168"/>
      <c r="D48" s="112" t="s">
        <v>56</v>
      </c>
      <c r="E48" s="114">
        <f t="shared" si="6"/>
        <v>0</v>
      </c>
      <c r="F48" s="168"/>
      <c r="G48" s="115"/>
      <c r="H48" s="115"/>
      <c r="I48" s="115"/>
      <c r="J48" s="115"/>
      <c r="K48" s="115"/>
      <c r="L48" s="115"/>
      <c r="M48" s="115"/>
      <c r="N48" s="115"/>
      <c r="O48" s="115"/>
    </row>
    <row r="49" spans="1:15" s="116" customFormat="1" x14ac:dyDescent="0.2">
      <c r="A49" s="165"/>
      <c r="B49" s="172"/>
      <c r="C49" s="169"/>
      <c r="D49" s="113" t="s">
        <v>57</v>
      </c>
      <c r="E49" s="114">
        <f t="shared" si="6"/>
        <v>0</v>
      </c>
      <c r="F49" s="169"/>
      <c r="G49" s="115"/>
      <c r="H49" s="115"/>
      <c r="I49" s="115"/>
      <c r="J49" s="115"/>
      <c r="K49" s="115"/>
      <c r="L49" s="115"/>
      <c r="M49" s="115"/>
      <c r="N49" s="115"/>
      <c r="O49" s="115"/>
    </row>
    <row r="50" spans="1:15" s="116" customFormat="1" x14ac:dyDescent="0.2">
      <c r="A50" s="165"/>
      <c r="B50" s="164" t="s">
        <v>130</v>
      </c>
      <c r="C50" s="185" t="s">
        <v>187</v>
      </c>
      <c r="D50" s="110" t="s">
        <v>46</v>
      </c>
      <c r="E50" s="111">
        <f>SUM(E51:E55)</f>
        <v>30</v>
      </c>
      <c r="F50" s="167" t="s">
        <v>45</v>
      </c>
      <c r="G50" s="115"/>
      <c r="H50" s="115"/>
      <c r="I50" s="115"/>
      <c r="J50" s="115"/>
      <c r="K50" s="115"/>
      <c r="L50" s="115"/>
      <c r="M50" s="115"/>
      <c r="N50" s="115"/>
      <c r="O50" s="115"/>
    </row>
    <row r="51" spans="1:15" s="116" customFormat="1" x14ac:dyDescent="0.2">
      <c r="A51" s="165"/>
      <c r="B51" s="165"/>
      <c r="C51" s="186"/>
      <c r="D51" s="112" t="s">
        <v>47</v>
      </c>
      <c r="E51" s="114">
        <v>15</v>
      </c>
      <c r="F51" s="168"/>
      <c r="G51" s="115"/>
      <c r="H51" s="115"/>
      <c r="I51" s="115"/>
      <c r="J51" s="115"/>
      <c r="K51" s="115"/>
      <c r="L51" s="115"/>
      <c r="M51" s="115"/>
      <c r="N51" s="115"/>
      <c r="O51" s="115"/>
    </row>
    <row r="52" spans="1:15" s="116" customFormat="1" x14ac:dyDescent="0.2">
      <c r="A52" s="165"/>
      <c r="B52" s="165"/>
      <c r="C52" s="186"/>
      <c r="D52" s="112" t="s">
        <v>48</v>
      </c>
      <c r="E52" s="117">
        <v>15</v>
      </c>
      <c r="F52" s="168"/>
      <c r="G52" s="115"/>
      <c r="H52" s="115"/>
      <c r="I52" s="115"/>
      <c r="J52" s="115"/>
      <c r="K52" s="115"/>
      <c r="L52" s="115"/>
      <c r="M52" s="115"/>
      <c r="N52" s="115"/>
      <c r="O52" s="115"/>
    </row>
    <row r="53" spans="1:15" s="116" customFormat="1" x14ac:dyDescent="0.2">
      <c r="A53" s="165"/>
      <c r="B53" s="165"/>
      <c r="C53" s="186"/>
      <c r="D53" s="112" t="s">
        <v>55</v>
      </c>
      <c r="E53" s="117">
        <v>0</v>
      </c>
      <c r="F53" s="168"/>
      <c r="G53" s="115"/>
      <c r="H53" s="115"/>
      <c r="I53" s="115"/>
      <c r="J53" s="115"/>
      <c r="K53" s="115"/>
      <c r="L53" s="115"/>
      <c r="M53" s="115"/>
      <c r="N53" s="115"/>
      <c r="O53" s="115"/>
    </row>
    <row r="54" spans="1:15" s="116" customFormat="1" x14ac:dyDescent="0.2">
      <c r="A54" s="165"/>
      <c r="B54" s="165"/>
      <c r="C54" s="186"/>
      <c r="D54" s="112" t="s">
        <v>56</v>
      </c>
      <c r="E54" s="117">
        <v>0</v>
      </c>
      <c r="F54" s="168"/>
      <c r="G54" s="115"/>
      <c r="H54" s="115"/>
      <c r="I54" s="115"/>
      <c r="J54" s="115"/>
      <c r="K54" s="115"/>
      <c r="L54" s="115"/>
      <c r="M54" s="115"/>
      <c r="N54" s="115"/>
      <c r="O54" s="115"/>
    </row>
    <row r="55" spans="1:15" s="116" customFormat="1" x14ac:dyDescent="0.2">
      <c r="A55" s="166"/>
      <c r="B55" s="166"/>
      <c r="C55" s="187"/>
      <c r="D55" s="113" t="s">
        <v>57</v>
      </c>
      <c r="E55" s="118">
        <v>0</v>
      </c>
      <c r="F55" s="169"/>
      <c r="G55" s="115"/>
      <c r="H55" s="115"/>
      <c r="I55" s="115"/>
      <c r="J55" s="115"/>
      <c r="K55" s="115"/>
      <c r="L55" s="115"/>
      <c r="M55" s="115"/>
      <c r="N55" s="115"/>
      <c r="O55" s="115"/>
    </row>
    <row r="56" spans="1:15" s="116" customFormat="1" x14ac:dyDescent="0.2">
      <c r="A56" s="170" t="s">
        <v>183</v>
      </c>
      <c r="B56" s="170" t="s">
        <v>49</v>
      </c>
      <c r="C56" s="167" t="s">
        <v>45</v>
      </c>
      <c r="D56" s="110" t="s">
        <v>46</v>
      </c>
      <c r="E56" s="111">
        <f>SUM(E57:E61)</f>
        <v>71287</v>
      </c>
      <c r="F56" s="167" t="s">
        <v>45</v>
      </c>
      <c r="G56" s="115"/>
      <c r="H56" s="115"/>
      <c r="I56" s="115"/>
      <c r="J56" s="115"/>
      <c r="K56" s="115"/>
      <c r="L56" s="115"/>
      <c r="M56" s="115"/>
      <c r="N56" s="115"/>
      <c r="O56" s="115"/>
    </row>
    <row r="57" spans="1:15" s="116" customFormat="1" x14ac:dyDescent="0.2">
      <c r="A57" s="171"/>
      <c r="B57" s="171"/>
      <c r="C57" s="168"/>
      <c r="D57" s="112" t="s">
        <v>47</v>
      </c>
      <c r="E57" s="114">
        <f>SUM(E63,E69)</f>
        <v>30347</v>
      </c>
      <c r="F57" s="168"/>
      <c r="G57" s="115"/>
      <c r="H57" s="115"/>
      <c r="I57" s="115"/>
      <c r="J57" s="115"/>
      <c r="K57" s="115"/>
      <c r="L57" s="115"/>
      <c r="M57" s="115"/>
      <c r="N57" s="115"/>
      <c r="O57" s="115"/>
    </row>
    <row r="58" spans="1:15" s="116" customFormat="1" x14ac:dyDescent="0.2">
      <c r="A58" s="171"/>
      <c r="B58" s="171"/>
      <c r="C58" s="168"/>
      <c r="D58" s="112" t="s">
        <v>48</v>
      </c>
      <c r="E58" s="114">
        <f t="shared" ref="E58:E61" si="7">SUM(E64,E70)</f>
        <v>10235</v>
      </c>
      <c r="F58" s="168"/>
      <c r="G58" s="115"/>
      <c r="H58" s="115"/>
      <c r="I58" s="115"/>
      <c r="J58" s="115"/>
      <c r="K58" s="115"/>
      <c r="L58" s="115"/>
      <c r="M58" s="115"/>
      <c r="N58" s="115"/>
      <c r="O58" s="115"/>
    </row>
    <row r="59" spans="1:15" s="116" customFormat="1" x14ac:dyDescent="0.2">
      <c r="A59" s="171"/>
      <c r="B59" s="171"/>
      <c r="C59" s="168"/>
      <c r="D59" s="112" t="s">
        <v>55</v>
      </c>
      <c r="E59" s="114">
        <f t="shared" si="7"/>
        <v>10235</v>
      </c>
      <c r="F59" s="168"/>
      <c r="G59" s="115"/>
      <c r="H59" s="115"/>
      <c r="I59" s="115"/>
      <c r="J59" s="115"/>
      <c r="K59" s="115"/>
      <c r="L59" s="115"/>
      <c r="M59" s="115"/>
      <c r="N59" s="115"/>
      <c r="O59" s="115"/>
    </row>
    <row r="60" spans="1:15" s="116" customFormat="1" x14ac:dyDescent="0.2">
      <c r="A60" s="171"/>
      <c r="B60" s="171"/>
      <c r="C60" s="168"/>
      <c r="D60" s="112" t="s">
        <v>56</v>
      </c>
      <c r="E60" s="114">
        <f t="shared" si="7"/>
        <v>10235</v>
      </c>
      <c r="F60" s="168"/>
      <c r="G60" s="115"/>
      <c r="H60" s="115"/>
      <c r="I60" s="115"/>
      <c r="J60" s="115"/>
      <c r="K60" s="115"/>
      <c r="L60" s="115"/>
      <c r="M60" s="115"/>
      <c r="N60" s="115"/>
      <c r="O60" s="115"/>
    </row>
    <row r="61" spans="1:15" s="116" customFormat="1" x14ac:dyDescent="0.2">
      <c r="A61" s="171"/>
      <c r="B61" s="172"/>
      <c r="C61" s="168"/>
      <c r="D61" s="113" t="s">
        <v>57</v>
      </c>
      <c r="E61" s="114">
        <f t="shared" si="7"/>
        <v>10235</v>
      </c>
      <c r="F61" s="169"/>
      <c r="G61" s="115"/>
      <c r="H61" s="115"/>
      <c r="I61" s="115"/>
      <c r="J61" s="115"/>
      <c r="K61" s="115"/>
      <c r="L61" s="115"/>
      <c r="M61" s="115"/>
      <c r="N61" s="115"/>
      <c r="O61" s="115"/>
    </row>
    <row r="62" spans="1:15" s="116" customFormat="1" x14ac:dyDescent="0.2">
      <c r="A62" s="171"/>
      <c r="B62" s="164" t="s">
        <v>152</v>
      </c>
      <c r="C62" s="168"/>
      <c r="D62" s="110" t="s">
        <v>46</v>
      </c>
      <c r="E62" s="111">
        <f>SUM(E63:E67)</f>
        <v>15000</v>
      </c>
      <c r="F62" s="167" t="s">
        <v>45</v>
      </c>
      <c r="G62" s="115"/>
      <c r="H62" s="115"/>
      <c r="I62" s="115"/>
      <c r="J62" s="115"/>
      <c r="K62" s="115"/>
      <c r="L62" s="115"/>
      <c r="M62" s="115"/>
      <c r="N62" s="115"/>
      <c r="O62" s="115"/>
    </row>
    <row r="63" spans="1:15" s="116" customFormat="1" x14ac:dyDescent="0.2">
      <c r="A63" s="171"/>
      <c r="B63" s="165"/>
      <c r="C63" s="168"/>
      <c r="D63" s="112" t="s">
        <v>47</v>
      </c>
      <c r="E63" s="117">
        <f>SUM(E81)</f>
        <v>15000</v>
      </c>
      <c r="F63" s="168"/>
      <c r="G63" s="115"/>
      <c r="H63" s="115"/>
      <c r="I63" s="115"/>
      <c r="J63" s="115"/>
      <c r="K63" s="115"/>
      <c r="L63" s="115"/>
      <c r="M63" s="115"/>
      <c r="N63" s="115"/>
      <c r="O63" s="115"/>
    </row>
    <row r="64" spans="1:15" s="116" customFormat="1" x14ac:dyDescent="0.2">
      <c r="A64" s="171"/>
      <c r="B64" s="165"/>
      <c r="C64" s="168"/>
      <c r="D64" s="112" t="s">
        <v>48</v>
      </c>
      <c r="E64" s="117">
        <f t="shared" ref="E64:E67" si="8">SUM(E82)</f>
        <v>0</v>
      </c>
      <c r="F64" s="168"/>
      <c r="G64" s="115"/>
      <c r="H64" s="115"/>
      <c r="I64" s="115"/>
      <c r="J64" s="115"/>
      <c r="K64" s="115"/>
      <c r="L64" s="115"/>
      <c r="M64" s="115"/>
      <c r="N64" s="115"/>
      <c r="O64" s="115"/>
    </row>
    <row r="65" spans="1:15" s="116" customFormat="1" x14ac:dyDescent="0.2">
      <c r="A65" s="171"/>
      <c r="B65" s="165"/>
      <c r="C65" s="168"/>
      <c r="D65" s="112" t="s">
        <v>55</v>
      </c>
      <c r="E65" s="117">
        <f t="shared" si="8"/>
        <v>0</v>
      </c>
      <c r="F65" s="168"/>
      <c r="G65" s="115"/>
      <c r="H65" s="115"/>
      <c r="I65" s="115"/>
      <c r="J65" s="115"/>
      <c r="K65" s="115"/>
      <c r="L65" s="115"/>
      <c r="M65" s="115"/>
      <c r="N65" s="115"/>
      <c r="O65" s="115"/>
    </row>
    <row r="66" spans="1:15" s="116" customFormat="1" x14ac:dyDescent="0.2">
      <c r="A66" s="171"/>
      <c r="B66" s="165"/>
      <c r="C66" s="168"/>
      <c r="D66" s="112" t="s">
        <v>56</v>
      </c>
      <c r="E66" s="117">
        <f t="shared" si="8"/>
        <v>0</v>
      </c>
      <c r="F66" s="168"/>
      <c r="G66" s="115"/>
      <c r="H66" s="115"/>
      <c r="I66" s="115"/>
      <c r="J66" s="115"/>
      <c r="K66" s="115"/>
      <c r="L66" s="115"/>
      <c r="M66" s="115"/>
      <c r="N66" s="115"/>
      <c r="O66" s="115"/>
    </row>
    <row r="67" spans="1:15" s="116" customFormat="1" x14ac:dyDescent="0.2">
      <c r="A67" s="171"/>
      <c r="B67" s="166"/>
      <c r="C67" s="168"/>
      <c r="D67" s="113" t="s">
        <v>57</v>
      </c>
      <c r="E67" s="117">
        <f t="shared" si="8"/>
        <v>0</v>
      </c>
      <c r="F67" s="169"/>
      <c r="G67" s="115"/>
      <c r="H67" s="115"/>
      <c r="I67" s="115"/>
      <c r="J67" s="115"/>
      <c r="K67" s="115"/>
      <c r="L67" s="115"/>
      <c r="M67" s="115"/>
      <c r="N67" s="115"/>
      <c r="O67" s="115"/>
    </row>
    <row r="68" spans="1:15" s="116" customFormat="1" x14ac:dyDescent="0.2">
      <c r="A68" s="171"/>
      <c r="B68" s="164" t="s">
        <v>129</v>
      </c>
      <c r="C68" s="168"/>
      <c r="D68" s="110" t="s">
        <v>46</v>
      </c>
      <c r="E68" s="111">
        <f>SUM(E69:E73)</f>
        <v>56287</v>
      </c>
      <c r="F68" s="167" t="s">
        <v>45</v>
      </c>
      <c r="G68" s="115"/>
      <c r="H68" s="115"/>
      <c r="I68" s="115"/>
      <c r="J68" s="115"/>
      <c r="K68" s="115"/>
      <c r="L68" s="115"/>
      <c r="M68" s="115"/>
      <c r="N68" s="115"/>
      <c r="O68" s="115"/>
    </row>
    <row r="69" spans="1:15" s="116" customFormat="1" x14ac:dyDescent="0.2">
      <c r="A69" s="171"/>
      <c r="B69" s="165"/>
      <c r="C69" s="168"/>
      <c r="D69" s="112" t="s">
        <v>47</v>
      </c>
      <c r="E69" s="114">
        <f>SUM(E93,E105)</f>
        <v>15347</v>
      </c>
      <c r="F69" s="168"/>
      <c r="G69" s="115"/>
      <c r="H69" s="115"/>
      <c r="I69" s="115"/>
      <c r="J69" s="115"/>
      <c r="K69" s="115"/>
      <c r="L69" s="115"/>
      <c r="M69" s="115"/>
      <c r="N69" s="115"/>
      <c r="O69" s="115"/>
    </row>
    <row r="70" spans="1:15" s="116" customFormat="1" x14ac:dyDescent="0.2">
      <c r="A70" s="171"/>
      <c r="B70" s="165"/>
      <c r="C70" s="168"/>
      <c r="D70" s="112" t="s">
        <v>48</v>
      </c>
      <c r="E70" s="114">
        <f t="shared" ref="E70:E73" si="9">SUM(E94,E106)</f>
        <v>10235</v>
      </c>
      <c r="F70" s="168"/>
      <c r="G70" s="115"/>
      <c r="H70" s="115"/>
      <c r="I70" s="115"/>
      <c r="J70" s="115"/>
      <c r="K70" s="115"/>
      <c r="L70" s="115"/>
      <c r="M70" s="115"/>
      <c r="N70" s="115"/>
      <c r="O70" s="115"/>
    </row>
    <row r="71" spans="1:15" s="116" customFormat="1" x14ac:dyDescent="0.2">
      <c r="A71" s="171"/>
      <c r="B71" s="165"/>
      <c r="C71" s="168"/>
      <c r="D71" s="112" t="s">
        <v>55</v>
      </c>
      <c r="E71" s="114">
        <f t="shared" si="9"/>
        <v>10235</v>
      </c>
      <c r="F71" s="168"/>
      <c r="G71" s="115"/>
      <c r="H71" s="115"/>
      <c r="I71" s="115"/>
      <c r="J71" s="115"/>
      <c r="K71" s="115"/>
      <c r="L71" s="115"/>
      <c r="M71" s="115"/>
      <c r="N71" s="115"/>
      <c r="O71" s="115"/>
    </row>
    <row r="72" spans="1:15" s="116" customFormat="1" x14ac:dyDescent="0.2">
      <c r="A72" s="171"/>
      <c r="B72" s="165"/>
      <c r="C72" s="168"/>
      <c r="D72" s="112" t="s">
        <v>56</v>
      </c>
      <c r="E72" s="114">
        <f t="shared" si="9"/>
        <v>10235</v>
      </c>
      <c r="F72" s="168"/>
      <c r="G72" s="115"/>
      <c r="H72" s="115"/>
      <c r="I72" s="115"/>
      <c r="J72" s="115"/>
      <c r="K72" s="115"/>
      <c r="L72" s="115"/>
      <c r="M72" s="115"/>
      <c r="N72" s="115"/>
      <c r="O72" s="115"/>
    </row>
    <row r="73" spans="1:15" s="116" customFormat="1" x14ac:dyDescent="0.2">
      <c r="A73" s="172"/>
      <c r="B73" s="166"/>
      <c r="C73" s="169"/>
      <c r="D73" s="113" t="s">
        <v>57</v>
      </c>
      <c r="E73" s="114">
        <f t="shared" si="9"/>
        <v>10235</v>
      </c>
      <c r="F73" s="169"/>
      <c r="G73" s="115"/>
      <c r="H73" s="115"/>
      <c r="I73" s="115"/>
      <c r="J73" s="115"/>
      <c r="K73" s="115"/>
      <c r="L73" s="115"/>
      <c r="M73" s="115"/>
      <c r="N73" s="115"/>
      <c r="O73" s="115"/>
    </row>
    <row r="74" spans="1:15" s="116" customFormat="1" x14ac:dyDescent="0.2">
      <c r="A74" s="164" t="s">
        <v>184</v>
      </c>
      <c r="B74" s="170" t="s">
        <v>49</v>
      </c>
      <c r="C74" s="167" t="s">
        <v>45</v>
      </c>
      <c r="D74" s="110" t="s">
        <v>46</v>
      </c>
      <c r="E74" s="111">
        <f>SUM(E75:E79)</f>
        <v>15000</v>
      </c>
      <c r="F74" s="167" t="s">
        <v>45</v>
      </c>
      <c r="G74" s="115"/>
      <c r="H74" s="115"/>
      <c r="I74" s="115"/>
      <c r="J74" s="115"/>
      <c r="K74" s="115"/>
      <c r="L74" s="115"/>
      <c r="M74" s="115"/>
      <c r="N74" s="115"/>
      <c r="O74" s="115"/>
    </row>
    <row r="75" spans="1:15" s="116" customFormat="1" x14ac:dyDescent="0.2">
      <c r="A75" s="165"/>
      <c r="B75" s="171"/>
      <c r="C75" s="168"/>
      <c r="D75" s="112" t="s">
        <v>47</v>
      </c>
      <c r="E75" s="114">
        <f>SUM(E81)</f>
        <v>15000</v>
      </c>
      <c r="F75" s="168"/>
      <c r="G75" s="115"/>
      <c r="H75" s="115"/>
      <c r="I75" s="115"/>
      <c r="J75" s="115"/>
      <c r="K75" s="115"/>
      <c r="L75" s="115"/>
      <c r="M75" s="115"/>
      <c r="N75" s="115"/>
      <c r="O75" s="115"/>
    </row>
    <row r="76" spans="1:15" s="116" customFormat="1" x14ac:dyDescent="0.2">
      <c r="A76" s="165"/>
      <c r="B76" s="171"/>
      <c r="C76" s="168"/>
      <c r="D76" s="112" t="s">
        <v>48</v>
      </c>
      <c r="E76" s="114">
        <f t="shared" ref="E76:E79" si="10">SUM(E82)</f>
        <v>0</v>
      </c>
      <c r="F76" s="168"/>
      <c r="G76" s="115"/>
      <c r="H76" s="115"/>
      <c r="I76" s="115"/>
      <c r="J76" s="115"/>
      <c r="K76" s="115"/>
      <c r="L76" s="115"/>
      <c r="M76" s="115"/>
      <c r="N76" s="115"/>
      <c r="O76" s="115"/>
    </row>
    <row r="77" spans="1:15" s="116" customFormat="1" x14ac:dyDescent="0.2">
      <c r="A77" s="165"/>
      <c r="B77" s="171"/>
      <c r="C77" s="168"/>
      <c r="D77" s="112" t="s">
        <v>55</v>
      </c>
      <c r="E77" s="114">
        <f t="shared" si="10"/>
        <v>0</v>
      </c>
      <c r="F77" s="168"/>
      <c r="G77" s="115"/>
      <c r="H77" s="115"/>
      <c r="I77" s="115"/>
      <c r="J77" s="115"/>
      <c r="K77" s="115"/>
      <c r="L77" s="115"/>
      <c r="M77" s="115"/>
      <c r="N77" s="115"/>
      <c r="O77" s="115"/>
    </row>
    <row r="78" spans="1:15" s="116" customFormat="1" x14ac:dyDescent="0.2">
      <c r="A78" s="165"/>
      <c r="B78" s="171"/>
      <c r="C78" s="168"/>
      <c r="D78" s="112" t="s">
        <v>56</v>
      </c>
      <c r="E78" s="114">
        <f t="shared" si="10"/>
        <v>0</v>
      </c>
      <c r="F78" s="168"/>
      <c r="G78" s="115"/>
      <c r="H78" s="115"/>
      <c r="I78" s="115"/>
      <c r="J78" s="115"/>
      <c r="K78" s="115"/>
      <c r="L78" s="115"/>
      <c r="M78" s="115"/>
      <c r="N78" s="115"/>
      <c r="O78" s="115"/>
    </row>
    <row r="79" spans="1:15" s="116" customFormat="1" x14ac:dyDescent="0.2">
      <c r="A79" s="165"/>
      <c r="B79" s="172"/>
      <c r="C79" s="169"/>
      <c r="D79" s="113" t="s">
        <v>57</v>
      </c>
      <c r="E79" s="114">
        <f t="shared" si="10"/>
        <v>0</v>
      </c>
      <c r="F79" s="169"/>
      <c r="G79" s="115"/>
      <c r="H79" s="115"/>
      <c r="I79" s="115"/>
      <c r="J79" s="115"/>
      <c r="K79" s="115"/>
      <c r="L79" s="115"/>
      <c r="M79" s="115"/>
      <c r="N79" s="115"/>
      <c r="O79" s="115"/>
    </row>
    <row r="80" spans="1:15" s="116" customFormat="1" x14ac:dyDescent="0.2">
      <c r="A80" s="165"/>
      <c r="B80" s="164" t="s">
        <v>152</v>
      </c>
      <c r="C80" s="173" t="s">
        <v>190</v>
      </c>
      <c r="D80" s="110" t="s">
        <v>46</v>
      </c>
      <c r="E80" s="111">
        <f>SUM(E81:E85)</f>
        <v>15000</v>
      </c>
      <c r="F80" s="167" t="s">
        <v>45</v>
      </c>
      <c r="G80" s="115"/>
      <c r="H80" s="115"/>
      <c r="I80" s="115"/>
      <c r="J80" s="115"/>
      <c r="K80" s="115"/>
      <c r="L80" s="115"/>
      <c r="M80" s="115"/>
      <c r="N80" s="115"/>
      <c r="O80" s="115"/>
    </row>
    <row r="81" spans="1:15" s="116" customFormat="1" x14ac:dyDescent="0.2">
      <c r="A81" s="165"/>
      <c r="B81" s="165"/>
      <c r="C81" s="174"/>
      <c r="D81" s="112" t="s">
        <v>47</v>
      </c>
      <c r="E81" s="117">
        <v>15000</v>
      </c>
      <c r="F81" s="168"/>
      <c r="G81" s="115"/>
      <c r="H81" s="115"/>
      <c r="I81" s="115"/>
      <c r="J81" s="115"/>
      <c r="K81" s="115"/>
      <c r="L81" s="115"/>
      <c r="M81" s="115"/>
      <c r="N81" s="115"/>
      <c r="O81" s="115"/>
    </row>
    <row r="82" spans="1:15" s="116" customFormat="1" x14ac:dyDescent="0.2">
      <c r="A82" s="165"/>
      <c r="B82" s="165"/>
      <c r="C82" s="174"/>
      <c r="D82" s="112" t="s">
        <v>48</v>
      </c>
      <c r="E82" s="117">
        <v>0</v>
      </c>
      <c r="F82" s="168"/>
      <c r="G82" s="115"/>
      <c r="H82" s="115"/>
      <c r="I82" s="115"/>
      <c r="J82" s="115"/>
      <c r="K82" s="115"/>
      <c r="L82" s="115"/>
      <c r="M82" s="115"/>
      <c r="N82" s="115"/>
      <c r="O82" s="115"/>
    </row>
    <row r="83" spans="1:15" s="116" customFormat="1" x14ac:dyDescent="0.2">
      <c r="A83" s="165"/>
      <c r="B83" s="165"/>
      <c r="C83" s="174"/>
      <c r="D83" s="112" t="s">
        <v>55</v>
      </c>
      <c r="E83" s="117">
        <v>0</v>
      </c>
      <c r="F83" s="168"/>
      <c r="G83" s="115"/>
      <c r="H83" s="115"/>
      <c r="I83" s="115"/>
      <c r="J83" s="115"/>
      <c r="K83" s="115"/>
      <c r="L83" s="115"/>
      <c r="M83" s="115"/>
      <c r="N83" s="115"/>
      <c r="O83" s="115"/>
    </row>
    <row r="84" spans="1:15" s="116" customFormat="1" x14ac:dyDescent="0.2">
      <c r="A84" s="165"/>
      <c r="B84" s="165"/>
      <c r="C84" s="174"/>
      <c r="D84" s="112" t="s">
        <v>56</v>
      </c>
      <c r="E84" s="117">
        <v>0</v>
      </c>
      <c r="F84" s="168"/>
      <c r="G84" s="115"/>
      <c r="H84" s="115"/>
      <c r="I84" s="115"/>
      <c r="J84" s="115"/>
      <c r="K84" s="115"/>
      <c r="L84" s="115"/>
      <c r="M84" s="115"/>
      <c r="N84" s="115"/>
      <c r="O84" s="115"/>
    </row>
    <row r="85" spans="1:15" s="116" customFormat="1" x14ac:dyDescent="0.2">
      <c r="A85" s="166"/>
      <c r="B85" s="166"/>
      <c r="C85" s="175"/>
      <c r="D85" s="113" t="s">
        <v>57</v>
      </c>
      <c r="E85" s="118">
        <v>0</v>
      </c>
      <c r="F85" s="169"/>
      <c r="G85" s="115"/>
      <c r="H85" s="115"/>
      <c r="I85" s="115"/>
      <c r="J85" s="115"/>
      <c r="K85" s="115"/>
      <c r="L85" s="115"/>
      <c r="M85" s="115"/>
      <c r="N85" s="115"/>
      <c r="O85" s="115"/>
    </row>
    <row r="86" spans="1:15" s="116" customFormat="1" x14ac:dyDescent="0.2">
      <c r="A86" s="164" t="s">
        <v>185</v>
      </c>
      <c r="B86" s="170" t="s">
        <v>49</v>
      </c>
      <c r="C86" s="167" t="s">
        <v>45</v>
      </c>
      <c r="D86" s="110" t="s">
        <v>46</v>
      </c>
      <c r="E86" s="111">
        <f>SUM(E87:E91)</f>
        <v>53369</v>
      </c>
      <c r="F86" s="167" t="s">
        <v>45</v>
      </c>
      <c r="G86" s="115"/>
      <c r="H86" s="115"/>
      <c r="I86" s="115"/>
      <c r="J86" s="115"/>
      <c r="K86" s="115"/>
      <c r="L86" s="115"/>
      <c r="M86" s="115"/>
      <c r="N86" s="115"/>
      <c r="O86" s="115"/>
    </row>
    <row r="87" spans="1:15" s="116" customFormat="1" x14ac:dyDescent="0.2">
      <c r="A87" s="165"/>
      <c r="B87" s="171"/>
      <c r="C87" s="168"/>
      <c r="D87" s="112" t="s">
        <v>47</v>
      </c>
      <c r="E87" s="114">
        <f>SUM(E93)</f>
        <v>14429</v>
      </c>
      <c r="F87" s="168"/>
      <c r="G87" s="115"/>
      <c r="H87" s="115"/>
      <c r="I87" s="115"/>
      <c r="J87" s="115"/>
      <c r="K87" s="115"/>
      <c r="L87" s="115"/>
      <c r="M87" s="115"/>
      <c r="N87" s="115"/>
      <c r="O87" s="115"/>
    </row>
    <row r="88" spans="1:15" s="116" customFormat="1" x14ac:dyDescent="0.2">
      <c r="A88" s="165"/>
      <c r="B88" s="171"/>
      <c r="C88" s="168"/>
      <c r="D88" s="112" t="s">
        <v>48</v>
      </c>
      <c r="E88" s="114">
        <f t="shared" ref="E88:E91" si="11">SUM(E94)</f>
        <v>9735</v>
      </c>
      <c r="F88" s="168"/>
      <c r="G88" s="115"/>
      <c r="H88" s="115"/>
      <c r="I88" s="115"/>
      <c r="J88" s="115"/>
      <c r="K88" s="115"/>
      <c r="L88" s="115"/>
      <c r="M88" s="115"/>
      <c r="N88" s="115"/>
      <c r="O88" s="115"/>
    </row>
    <row r="89" spans="1:15" s="116" customFormat="1" x14ac:dyDescent="0.2">
      <c r="A89" s="165"/>
      <c r="B89" s="171"/>
      <c r="C89" s="168"/>
      <c r="D89" s="112" t="s">
        <v>55</v>
      </c>
      <c r="E89" s="114">
        <f t="shared" si="11"/>
        <v>9735</v>
      </c>
      <c r="F89" s="168"/>
      <c r="G89" s="115"/>
      <c r="H89" s="115"/>
      <c r="I89" s="115"/>
      <c r="J89" s="115"/>
      <c r="K89" s="115"/>
      <c r="L89" s="115"/>
      <c r="M89" s="115"/>
      <c r="N89" s="115"/>
      <c r="O89" s="115"/>
    </row>
    <row r="90" spans="1:15" s="116" customFormat="1" x14ac:dyDescent="0.2">
      <c r="A90" s="165"/>
      <c r="B90" s="171"/>
      <c r="C90" s="168"/>
      <c r="D90" s="112" t="s">
        <v>56</v>
      </c>
      <c r="E90" s="114">
        <f t="shared" si="11"/>
        <v>9735</v>
      </c>
      <c r="F90" s="168"/>
      <c r="G90" s="115"/>
      <c r="H90" s="115"/>
      <c r="I90" s="115"/>
      <c r="J90" s="115"/>
      <c r="K90" s="115"/>
      <c r="L90" s="115"/>
      <c r="M90" s="115"/>
      <c r="N90" s="115"/>
      <c r="O90" s="115"/>
    </row>
    <row r="91" spans="1:15" s="116" customFormat="1" x14ac:dyDescent="0.2">
      <c r="A91" s="165"/>
      <c r="B91" s="172"/>
      <c r="C91" s="169"/>
      <c r="D91" s="113" t="s">
        <v>57</v>
      </c>
      <c r="E91" s="114">
        <f t="shared" si="11"/>
        <v>9735</v>
      </c>
      <c r="F91" s="169"/>
      <c r="G91" s="115"/>
      <c r="H91" s="115"/>
      <c r="I91" s="115"/>
      <c r="J91" s="115"/>
      <c r="K91" s="115"/>
      <c r="L91" s="115"/>
      <c r="M91" s="115"/>
      <c r="N91" s="115"/>
      <c r="O91" s="115"/>
    </row>
    <row r="92" spans="1:15" s="116" customFormat="1" ht="22.5" customHeight="1" x14ac:dyDescent="0.2">
      <c r="A92" s="165"/>
      <c r="B92" s="164" t="s">
        <v>129</v>
      </c>
      <c r="C92" s="164" t="s">
        <v>188</v>
      </c>
      <c r="D92" s="110" t="s">
        <v>46</v>
      </c>
      <c r="E92" s="111">
        <f>SUM(E93:E97)</f>
        <v>53369</v>
      </c>
      <c r="F92" s="167" t="s">
        <v>45</v>
      </c>
      <c r="G92" s="115"/>
      <c r="H92" s="115"/>
      <c r="I92" s="115"/>
      <c r="J92" s="115"/>
      <c r="K92" s="115"/>
      <c r="L92" s="115"/>
      <c r="M92" s="115"/>
      <c r="N92" s="115"/>
      <c r="O92" s="115"/>
    </row>
    <row r="93" spans="1:15" s="116" customFormat="1" ht="22.5" customHeight="1" x14ac:dyDescent="0.2">
      <c r="A93" s="165"/>
      <c r="B93" s="165"/>
      <c r="C93" s="165"/>
      <c r="D93" s="112" t="s">
        <v>47</v>
      </c>
      <c r="E93" s="117">
        <v>14429</v>
      </c>
      <c r="F93" s="168"/>
      <c r="G93" s="115"/>
      <c r="H93" s="115"/>
      <c r="I93" s="115"/>
      <c r="J93" s="115"/>
      <c r="K93" s="115"/>
      <c r="L93" s="115"/>
      <c r="M93" s="115"/>
      <c r="N93" s="115"/>
      <c r="O93" s="115"/>
    </row>
    <row r="94" spans="1:15" s="116" customFormat="1" ht="22.5" customHeight="1" x14ac:dyDescent="0.2">
      <c r="A94" s="165"/>
      <c r="B94" s="165"/>
      <c r="C94" s="165"/>
      <c r="D94" s="112" t="s">
        <v>48</v>
      </c>
      <c r="E94" s="117">
        <v>9735</v>
      </c>
      <c r="F94" s="168"/>
      <c r="G94" s="115"/>
      <c r="H94" s="115"/>
      <c r="I94" s="115"/>
      <c r="J94" s="115"/>
      <c r="K94" s="115"/>
      <c r="L94" s="115"/>
      <c r="M94" s="115"/>
      <c r="N94" s="115"/>
      <c r="O94" s="115"/>
    </row>
    <row r="95" spans="1:15" s="116" customFormat="1" ht="22.5" customHeight="1" x14ac:dyDescent="0.2">
      <c r="A95" s="165"/>
      <c r="B95" s="165"/>
      <c r="C95" s="165"/>
      <c r="D95" s="112" t="s">
        <v>55</v>
      </c>
      <c r="E95" s="117">
        <v>9735</v>
      </c>
      <c r="F95" s="168"/>
      <c r="G95" s="115"/>
      <c r="H95" s="115"/>
      <c r="I95" s="115"/>
      <c r="J95" s="115"/>
      <c r="K95" s="115"/>
      <c r="L95" s="115"/>
      <c r="M95" s="115"/>
      <c r="N95" s="115"/>
      <c r="O95" s="115"/>
    </row>
    <row r="96" spans="1:15" s="116" customFormat="1" ht="22.5" customHeight="1" x14ac:dyDescent="0.2">
      <c r="A96" s="165"/>
      <c r="B96" s="165"/>
      <c r="C96" s="165"/>
      <c r="D96" s="112" t="s">
        <v>56</v>
      </c>
      <c r="E96" s="117">
        <v>9735</v>
      </c>
      <c r="F96" s="168"/>
      <c r="G96" s="115"/>
      <c r="H96" s="115"/>
      <c r="I96" s="115"/>
      <c r="J96" s="115"/>
      <c r="K96" s="115"/>
      <c r="L96" s="115"/>
      <c r="M96" s="115"/>
      <c r="N96" s="115"/>
      <c r="O96" s="115"/>
    </row>
    <row r="97" spans="1:15" s="116" customFormat="1" ht="22.5" customHeight="1" x14ac:dyDescent="0.2">
      <c r="A97" s="166"/>
      <c r="B97" s="166"/>
      <c r="C97" s="166"/>
      <c r="D97" s="113" t="s">
        <v>57</v>
      </c>
      <c r="E97" s="118">
        <v>9735</v>
      </c>
      <c r="F97" s="169"/>
      <c r="G97" s="115"/>
      <c r="H97" s="115"/>
      <c r="I97" s="115"/>
      <c r="J97" s="115"/>
      <c r="K97" s="115"/>
      <c r="L97" s="115"/>
      <c r="M97" s="115"/>
      <c r="N97" s="115"/>
      <c r="O97" s="115"/>
    </row>
    <row r="98" spans="1:15" s="116" customFormat="1" x14ac:dyDescent="0.2">
      <c r="A98" s="182" t="s">
        <v>186</v>
      </c>
      <c r="B98" s="170" t="s">
        <v>49</v>
      </c>
      <c r="C98" s="167" t="s">
        <v>45</v>
      </c>
      <c r="D98" s="110" t="s">
        <v>46</v>
      </c>
      <c r="E98" s="111">
        <f>SUM(E99:E103)</f>
        <v>2918</v>
      </c>
      <c r="F98" s="167" t="s">
        <v>45</v>
      </c>
      <c r="G98" s="115"/>
      <c r="H98" s="115"/>
      <c r="I98" s="115"/>
      <c r="J98" s="115"/>
      <c r="K98" s="115"/>
      <c r="L98" s="115"/>
      <c r="M98" s="115"/>
      <c r="N98" s="115"/>
      <c r="O98" s="115"/>
    </row>
    <row r="99" spans="1:15" s="116" customFormat="1" x14ac:dyDescent="0.2">
      <c r="A99" s="183"/>
      <c r="B99" s="171"/>
      <c r="C99" s="168"/>
      <c r="D99" s="112" t="s">
        <v>47</v>
      </c>
      <c r="E99" s="114">
        <f>SUM(E105)</f>
        <v>918</v>
      </c>
      <c r="F99" s="168"/>
      <c r="G99" s="115"/>
      <c r="H99" s="115"/>
      <c r="I99" s="115"/>
      <c r="J99" s="115"/>
      <c r="K99" s="115"/>
      <c r="L99" s="115"/>
      <c r="M99" s="115"/>
      <c r="N99" s="115"/>
      <c r="O99" s="115"/>
    </row>
    <row r="100" spans="1:15" s="116" customFormat="1" x14ac:dyDescent="0.2">
      <c r="A100" s="183"/>
      <c r="B100" s="171"/>
      <c r="C100" s="168"/>
      <c r="D100" s="112" t="s">
        <v>48</v>
      </c>
      <c r="E100" s="114">
        <f t="shared" ref="E100:E103" si="12">SUM(E106)</f>
        <v>500</v>
      </c>
      <c r="F100" s="168"/>
      <c r="G100" s="115"/>
      <c r="H100" s="115"/>
      <c r="I100" s="115"/>
      <c r="J100" s="115"/>
      <c r="K100" s="115"/>
      <c r="L100" s="115"/>
      <c r="M100" s="115"/>
      <c r="N100" s="115"/>
      <c r="O100" s="115"/>
    </row>
    <row r="101" spans="1:15" s="116" customFormat="1" x14ac:dyDescent="0.2">
      <c r="A101" s="183"/>
      <c r="B101" s="171"/>
      <c r="C101" s="168"/>
      <c r="D101" s="112" t="s">
        <v>55</v>
      </c>
      <c r="E101" s="114">
        <f t="shared" si="12"/>
        <v>500</v>
      </c>
      <c r="F101" s="168"/>
      <c r="G101" s="115"/>
      <c r="H101" s="115"/>
      <c r="I101" s="115"/>
      <c r="J101" s="115"/>
      <c r="K101" s="115"/>
      <c r="L101" s="115"/>
      <c r="M101" s="115"/>
      <c r="N101" s="115"/>
      <c r="O101" s="115"/>
    </row>
    <row r="102" spans="1:15" s="116" customFormat="1" x14ac:dyDescent="0.2">
      <c r="A102" s="183"/>
      <c r="B102" s="171"/>
      <c r="C102" s="168"/>
      <c r="D102" s="112" t="s">
        <v>56</v>
      </c>
      <c r="E102" s="114">
        <f t="shared" si="12"/>
        <v>500</v>
      </c>
      <c r="F102" s="168"/>
      <c r="G102" s="115"/>
      <c r="H102" s="115"/>
      <c r="I102" s="115"/>
      <c r="J102" s="115"/>
      <c r="K102" s="115"/>
      <c r="L102" s="115"/>
      <c r="M102" s="115"/>
      <c r="N102" s="115"/>
      <c r="O102" s="115"/>
    </row>
    <row r="103" spans="1:15" s="116" customFormat="1" x14ac:dyDescent="0.2">
      <c r="A103" s="183"/>
      <c r="B103" s="172"/>
      <c r="C103" s="169"/>
      <c r="D103" s="113" t="s">
        <v>57</v>
      </c>
      <c r="E103" s="114">
        <f t="shared" si="12"/>
        <v>500</v>
      </c>
      <c r="F103" s="169"/>
      <c r="G103" s="115"/>
      <c r="H103" s="115"/>
      <c r="I103" s="115"/>
      <c r="J103" s="115"/>
      <c r="K103" s="115"/>
      <c r="L103" s="115"/>
      <c r="M103" s="115"/>
      <c r="N103" s="115"/>
      <c r="O103" s="115"/>
    </row>
    <row r="104" spans="1:15" s="116" customFormat="1" ht="19.5" customHeight="1" x14ac:dyDescent="0.2">
      <c r="A104" s="183"/>
      <c r="B104" s="164" t="s">
        <v>129</v>
      </c>
      <c r="C104" s="164" t="s">
        <v>189</v>
      </c>
      <c r="D104" s="110" t="s">
        <v>46</v>
      </c>
      <c r="E104" s="111">
        <f>SUM(E105:E109)</f>
        <v>2918</v>
      </c>
      <c r="F104" s="167" t="s">
        <v>45</v>
      </c>
      <c r="G104" s="115"/>
      <c r="H104" s="115"/>
      <c r="I104" s="115"/>
      <c r="J104" s="115"/>
      <c r="K104" s="115"/>
      <c r="L104" s="115"/>
      <c r="M104" s="115"/>
      <c r="N104" s="115"/>
      <c r="O104" s="115"/>
    </row>
    <row r="105" spans="1:15" s="116" customFormat="1" ht="19.5" customHeight="1" x14ac:dyDescent="0.2">
      <c r="A105" s="183"/>
      <c r="B105" s="165"/>
      <c r="C105" s="165"/>
      <c r="D105" s="112" t="s">
        <v>47</v>
      </c>
      <c r="E105" s="117">
        <v>918</v>
      </c>
      <c r="F105" s="168"/>
      <c r="G105" s="115"/>
      <c r="H105" s="115"/>
      <c r="I105" s="115"/>
      <c r="J105" s="115"/>
      <c r="K105" s="115"/>
      <c r="L105" s="115"/>
      <c r="M105" s="115"/>
      <c r="N105" s="115"/>
      <c r="O105" s="115"/>
    </row>
    <row r="106" spans="1:15" s="116" customFormat="1" ht="19.5" customHeight="1" x14ac:dyDescent="0.2">
      <c r="A106" s="183"/>
      <c r="B106" s="165"/>
      <c r="C106" s="165"/>
      <c r="D106" s="112" t="s">
        <v>48</v>
      </c>
      <c r="E106" s="117">
        <v>500</v>
      </c>
      <c r="F106" s="168"/>
      <c r="G106" s="115"/>
      <c r="H106" s="115"/>
      <c r="I106" s="115"/>
      <c r="J106" s="115"/>
      <c r="K106" s="115"/>
      <c r="L106" s="115"/>
      <c r="M106" s="115"/>
      <c r="N106" s="115"/>
      <c r="O106" s="115"/>
    </row>
    <row r="107" spans="1:15" s="116" customFormat="1" ht="19.5" customHeight="1" x14ac:dyDescent="0.2">
      <c r="A107" s="183"/>
      <c r="B107" s="165"/>
      <c r="C107" s="165"/>
      <c r="D107" s="112" t="s">
        <v>55</v>
      </c>
      <c r="E107" s="117">
        <v>500</v>
      </c>
      <c r="F107" s="168"/>
      <c r="G107" s="115"/>
      <c r="H107" s="115"/>
      <c r="I107" s="115"/>
      <c r="J107" s="115"/>
      <c r="K107" s="115"/>
      <c r="L107" s="115"/>
      <c r="M107" s="115"/>
      <c r="N107" s="115"/>
      <c r="O107" s="115"/>
    </row>
    <row r="108" spans="1:15" s="116" customFormat="1" ht="19.5" customHeight="1" x14ac:dyDescent="0.2">
      <c r="A108" s="183"/>
      <c r="B108" s="165"/>
      <c r="C108" s="165"/>
      <c r="D108" s="112" t="s">
        <v>56</v>
      </c>
      <c r="E108" s="117">
        <v>500</v>
      </c>
      <c r="F108" s="168"/>
      <c r="G108" s="115"/>
      <c r="H108" s="115"/>
      <c r="I108" s="115"/>
      <c r="J108" s="115"/>
      <c r="K108" s="115"/>
      <c r="L108" s="115"/>
      <c r="M108" s="115"/>
      <c r="N108" s="115"/>
      <c r="O108" s="115"/>
    </row>
    <row r="109" spans="1:15" s="116" customFormat="1" ht="19.5" customHeight="1" x14ac:dyDescent="0.2">
      <c r="A109" s="184"/>
      <c r="B109" s="166"/>
      <c r="C109" s="166"/>
      <c r="D109" s="113" t="s">
        <v>57</v>
      </c>
      <c r="E109" s="118">
        <v>500</v>
      </c>
      <c r="F109" s="169"/>
      <c r="G109" s="115"/>
      <c r="H109" s="115"/>
      <c r="I109" s="115"/>
      <c r="J109" s="115"/>
      <c r="K109" s="115"/>
      <c r="L109" s="115"/>
      <c r="M109" s="115"/>
      <c r="N109" s="115"/>
      <c r="O109" s="115"/>
    </row>
    <row r="110" spans="1:15" x14ac:dyDescent="0.2">
      <c r="G110" s="12"/>
      <c r="H110" s="12"/>
      <c r="I110" s="12"/>
      <c r="J110" s="12"/>
      <c r="K110" s="12"/>
      <c r="L110" s="12"/>
      <c r="M110" s="12"/>
      <c r="N110" s="12"/>
      <c r="O110" s="12"/>
    </row>
    <row r="111" spans="1:15" x14ac:dyDescent="0.2">
      <c r="G111" s="12"/>
      <c r="H111" s="12"/>
      <c r="I111" s="12"/>
      <c r="J111" s="12"/>
      <c r="K111" s="12"/>
      <c r="L111" s="12"/>
      <c r="M111" s="12"/>
      <c r="N111" s="12"/>
      <c r="O111" s="12"/>
    </row>
    <row r="112" spans="1:15" x14ac:dyDescent="0.2">
      <c r="G112" s="12"/>
      <c r="H112" s="12"/>
      <c r="I112" s="12"/>
      <c r="J112" s="12"/>
      <c r="K112" s="12"/>
      <c r="L112" s="12"/>
      <c r="M112" s="12"/>
      <c r="N112" s="12"/>
      <c r="O112" s="12"/>
    </row>
    <row r="113" spans="4:15" x14ac:dyDescent="0.2">
      <c r="G113" s="12"/>
      <c r="H113" s="12"/>
      <c r="I113" s="12"/>
      <c r="J113" s="12"/>
      <c r="K113" s="12"/>
      <c r="L113" s="12"/>
      <c r="M113" s="12"/>
      <c r="N113" s="12"/>
      <c r="O113" s="12"/>
    </row>
    <row r="114" spans="4:15" x14ac:dyDescent="0.2">
      <c r="G114" s="12"/>
      <c r="H114" s="12"/>
      <c r="I114" s="12"/>
      <c r="J114" s="12"/>
      <c r="K114" s="12"/>
      <c r="L114" s="12"/>
      <c r="M114" s="12"/>
      <c r="N114" s="12"/>
      <c r="O114" s="12"/>
    </row>
    <row r="115" spans="4:15" x14ac:dyDescent="0.2">
      <c r="G115" s="12"/>
      <c r="H115" s="12"/>
      <c r="I115" s="12"/>
      <c r="J115" s="12"/>
      <c r="K115" s="12"/>
      <c r="L115" s="12"/>
      <c r="M115" s="12"/>
      <c r="N115" s="12"/>
      <c r="O115" s="12"/>
    </row>
    <row r="116" spans="4:15" x14ac:dyDescent="0.2">
      <c r="G116" s="12"/>
      <c r="H116" s="12"/>
      <c r="I116" s="12"/>
      <c r="J116" s="12"/>
      <c r="K116" s="12"/>
      <c r="L116" s="12"/>
      <c r="M116" s="12"/>
      <c r="N116" s="12"/>
      <c r="O116" s="12"/>
    </row>
    <row r="117" spans="4:15" x14ac:dyDescent="0.2">
      <c r="G117" s="12"/>
      <c r="H117" s="12"/>
      <c r="I117" s="12"/>
      <c r="J117" s="12"/>
      <c r="K117" s="12"/>
      <c r="L117" s="12"/>
      <c r="M117" s="12"/>
      <c r="N117" s="12"/>
      <c r="O117" s="12"/>
    </row>
    <row r="118" spans="4:15" x14ac:dyDescent="0.2">
      <c r="G118" s="12"/>
      <c r="H118" s="12"/>
      <c r="I118" s="12"/>
      <c r="J118" s="12"/>
      <c r="K118" s="12"/>
      <c r="L118" s="12"/>
      <c r="M118" s="12"/>
      <c r="N118" s="12"/>
      <c r="O118" s="12"/>
    </row>
    <row r="119" spans="4:15" x14ac:dyDescent="0.2">
      <c r="G119" s="12"/>
      <c r="H119" s="12"/>
      <c r="I119" s="12"/>
      <c r="J119" s="12"/>
      <c r="K119" s="12"/>
      <c r="L119" s="12"/>
      <c r="M119" s="12"/>
      <c r="N119" s="12"/>
      <c r="O119" s="12"/>
    </row>
    <row r="120" spans="4:15" x14ac:dyDescent="0.2">
      <c r="G120" s="12"/>
      <c r="H120" s="12"/>
      <c r="I120" s="12"/>
      <c r="J120" s="12"/>
      <c r="K120" s="12"/>
      <c r="L120" s="12"/>
      <c r="M120" s="12"/>
      <c r="N120" s="12"/>
      <c r="O120" s="12"/>
    </row>
    <row r="121" spans="4:15" x14ac:dyDescent="0.2">
      <c r="G121" s="12"/>
      <c r="H121" s="12"/>
      <c r="I121" s="12"/>
      <c r="J121" s="12"/>
      <c r="K121" s="12"/>
      <c r="L121" s="12"/>
      <c r="M121" s="12"/>
      <c r="N121" s="12"/>
      <c r="O121" s="12"/>
    </row>
    <row r="122" spans="4:15" x14ac:dyDescent="0.2">
      <c r="G122" s="12"/>
      <c r="H122" s="12"/>
      <c r="I122" s="12"/>
      <c r="J122" s="12"/>
      <c r="K122" s="12"/>
      <c r="L122" s="12"/>
      <c r="M122" s="12"/>
      <c r="N122" s="12"/>
      <c r="O122" s="12"/>
    </row>
    <row r="123" spans="4:15" x14ac:dyDescent="0.2">
      <c r="G123" s="12"/>
      <c r="H123" s="12"/>
      <c r="I123" s="12"/>
      <c r="J123" s="12"/>
      <c r="K123" s="12"/>
      <c r="L123" s="12"/>
      <c r="M123" s="12"/>
      <c r="N123" s="12"/>
      <c r="O123" s="12"/>
    </row>
    <row r="124" spans="4:15" x14ac:dyDescent="0.2">
      <c r="G124" s="12"/>
      <c r="H124" s="12"/>
      <c r="I124" s="12"/>
      <c r="J124" s="12"/>
      <c r="K124" s="12"/>
      <c r="L124" s="12"/>
      <c r="M124" s="12"/>
      <c r="N124" s="12"/>
      <c r="O124" s="12"/>
    </row>
    <row r="125" spans="4:15" x14ac:dyDescent="0.2">
      <c r="D125" s="12"/>
      <c r="E125" s="12"/>
      <c r="G125" s="12"/>
      <c r="H125" s="12"/>
      <c r="I125" s="12"/>
      <c r="J125" s="12"/>
      <c r="K125" s="12"/>
      <c r="L125" s="12"/>
      <c r="M125" s="12"/>
      <c r="N125" s="12"/>
      <c r="O125" s="12"/>
    </row>
    <row r="126" spans="4:15" x14ac:dyDescent="0.2">
      <c r="D126" s="12"/>
      <c r="E126" s="12"/>
      <c r="G126" s="12"/>
      <c r="H126" s="12"/>
      <c r="I126" s="12"/>
      <c r="J126" s="12"/>
      <c r="K126" s="12"/>
      <c r="L126" s="12"/>
      <c r="M126" s="12"/>
      <c r="N126" s="12"/>
      <c r="O126" s="12"/>
    </row>
    <row r="127" spans="4:15" x14ac:dyDescent="0.2">
      <c r="D127" s="12"/>
      <c r="E127" s="12"/>
      <c r="G127" s="12"/>
      <c r="H127" s="12"/>
      <c r="I127" s="12"/>
      <c r="J127" s="12"/>
      <c r="K127" s="12"/>
      <c r="L127" s="12"/>
      <c r="M127" s="12"/>
      <c r="N127" s="12"/>
      <c r="O127" s="12"/>
    </row>
    <row r="128" spans="4:15" x14ac:dyDescent="0.2">
      <c r="D128" s="12"/>
      <c r="E128" s="12"/>
      <c r="G128" s="12"/>
      <c r="H128" s="12"/>
      <c r="I128" s="12"/>
      <c r="J128" s="12"/>
      <c r="K128" s="12"/>
      <c r="L128" s="12"/>
      <c r="M128" s="12"/>
      <c r="N128" s="12"/>
      <c r="O128" s="12"/>
    </row>
  </sheetData>
  <mergeCells count="61">
    <mergeCell ref="D1:F1"/>
    <mergeCell ref="C2:F2"/>
    <mergeCell ref="A3:F3"/>
    <mergeCell ref="A32:A43"/>
    <mergeCell ref="B32:B37"/>
    <mergeCell ref="C32:C43"/>
    <mergeCell ref="F32:F37"/>
    <mergeCell ref="B38:B43"/>
    <mergeCell ref="F38:F43"/>
    <mergeCell ref="A44:A55"/>
    <mergeCell ref="B44:B49"/>
    <mergeCell ref="C44:C49"/>
    <mergeCell ref="F44:F49"/>
    <mergeCell ref="B50:B55"/>
    <mergeCell ref="C50:C55"/>
    <mergeCell ref="F50:F55"/>
    <mergeCell ref="A86:A97"/>
    <mergeCell ref="B86:B91"/>
    <mergeCell ref="C86:C91"/>
    <mergeCell ref="F86:F91"/>
    <mergeCell ref="B92:B97"/>
    <mergeCell ref="C92:C97"/>
    <mergeCell ref="F92:F97"/>
    <mergeCell ref="A98:A109"/>
    <mergeCell ref="B98:B103"/>
    <mergeCell ref="C98:C103"/>
    <mergeCell ref="F98:F103"/>
    <mergeCell ref="B104:B109"/>
    <mergeCell ref="C104:C109"/>
    <mergeCell ref="F104:F109"/>
    <mergeCell ref="D7:E7"/>
    <mergeCell ref="A8:A31"/>
    <mergeCell ref="B8:B13"/>
    <mergeCell ref="C8:C31"/>
    <mergeCell ref="F8:F13"/>
    <mergeCell ref="B14:B19"/>
    <mergeCell ref="F14:F19"/>
    <mergeCell ref="B20:B25"/>
    <mergeCell ref="F20:F25"/>
    <mergeCell ref="B26:B31"/>
    <mergeCell ref="F26:F31"/>
    <mergeCell ref="A5:A6"/>
    <mergeCell ref="B5:B6"/>
    <mergeCell ref="C5:C6"/>
    <mergeCell ref="D5:E6"/>
    <mergeCell ref="F5:F6"/>
    <mergeCell ref="B68:B73"/>
    <mergeCell ref="A74:A85"/>
    <mergeCell ref="F68:F73"/>
    <mergeCell ref="A56:A73"/>
    <mergeCell ref="C56:C73"/>
    <mergeCell ref="F56:F61"/>
    <mergeCell ref="B62:B67"/>
    <mergeCell ref="F62:F67"/>
    <mergeCell ref="B74:B79"/>
    <mergeCell ref="C74:C79"/>
    <mergeCell ref="F74:F79"/>
    <mergeCell ref="B80:B85"/>
    <mergeCell ref="C80:C85"/>
    <mergeCell ref="F80:F85"/>
    <mergeCell ref="B56:B61"/>
  </mergeCells>
  <pageMargins left="0.31496062992125984" right="0.31496062992125984" top="0.35433070866141736" bottom="0.35433070866141736" header="0.11811023622047245" footer="0.11811023622047245"/>
  <pageSetup paperSize="9" scale="80" orientation="landscape" horizontalDpi="4294967294" verticalDpi="4294967294"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3"/>
  <sheetViews>
    <sheetView workbookViewId="0">
      <selection activeCell="A4" sqref="A4:H4"/>
    </sheetView>
  </sheetViews>
  <sheetFormatPr defaultColWidth="17.140625" defaultRowHeight="15.75" x14ac:dyDescent="0.25"/>
  <cols>
    <col min="1" max="1" width="4.42578125" style="2" customWidth="1"/>
    <col min="2" max="2" width="29.28515625" style="2" customWidth="1"/>
    <col min="3" max="3" width="25" style="2" customWidth="1"/>
    <col min="4" max="4" width="10.5703125" style="2" customWidth="1"/>
    <col min="5" max="5" width="9.85546875" style="2" customWidth="1"/>
    <col min="6" max="6" width="12.85546875" style="2" customWidth="1"/>
    <col min="7" max="7" width="15.140625" style="2" customWidth="1"/>
    <col min="8" max="8" width="35.42578125" style="2" customWidth="1"/>
    <col min="9" max="16384" width="17.140625" style="2"/>
  </cols>
  <sheetData>
    <row r="1" spans="1:10" ht="36" customHeight="1" x14ac:dyDescent="0.25">
      <c r="D1" s="141" t="s">
        <v>63</v>
      </c>
      <c r="E1" s="141"/>
      <c r="F1" s="141"/>
      <c r="G1" s="141"/>
      <c r="H1" s="141"/>
    </row>
    <row r="2" spans="1:10" ht="32.25" customHeight="1" x14ac:dyDescent="0.25">
      <c r="D2" s="190" t="s">
        <v>64</v>
      </c>
      <c r="E2" s="190"/>
      <c r="F2" s="190"/>
      <c r="G2" s="190"/>
      <c r="H2" s="190"/>
    </row>
    <row r="3" spans="1:10" ht="10.5" customHeight="1" x14ac:dyDescent="0.25">
      <c r="D3" s="4"/>
      <c r="E3" s="5"/>
      <c r="F3" s="5"/>
      <c r="G3" s="5"/>
      <c r="H3" s="4"/>
    </row>
    <row r="4" spans="1:10" s="6" customFormat="1" ht="99" customHeight="1" x14ac:dyDescent="0.2">
      <c r="A4" s="188" t="s">
        <v>78</v>
      </c>
      <c r="B4" s="188"/>
      <c r="C4" s="188"/>
      <c r="D4" s="188"/>
      <c r="E4" s="188"/>
      <c r="F4" s="188"/>
      <c r="G4" s="188"/>
      <c r="H4" s="188"/>
      <c r="I4" s="1"/>
      <c r="J4" s="1"/>
    </row>
    <row r="6" spans="1:10" ht="49.5" customHeight="1" x14ac:dyDescent="0.25">
      <c r="A6" s="192" t="s">
        <v>24</v>
      </c>
      <c r="B6" s="192" t="s">
        <v>25</v>
      </c>
      <c r="C6" s="192" t="s">
        <v>26</v>
      </c>
      <c r="D6" s="194" t="s">
        <v>54</v>
      </c>
      <c r="E6" s="194"/>
      <c r="F6" s="194"/>
      <c r="G6" s="194"/>
      <c r="H6" s="195" t="s">
        <v>27</v>
      </c>
    </row>
    <row r="7" spans="1:10" ht="45.75" customHeight="1" x14ac:dyDescent="0.25">
      <c r="A7" s="193"/>
      <c r="B7" s="193"/>
      <c r="C7" s="193"/>
      <c r="D7" s="7" t="s">
        <v>28</v>
      </c>
      <c r="E7" s="8" t="s">
        <v>29</v>
      </c>
      <c r="F7" s="8" t="s">
        <v>30</v>
      </c>
      <c r="G7" s="8" t="s">
        <v>31</v>
      </c>
      <c r="H7" s="196"/>
    </row>
    <row r="8" spans="1:10" x14ac:dyDescent="0.25">
      <c r="A8" s="9">
        <v>1</v>
      </c>
      <c r="B8" s="9">
        <v>2</v>
      </c>
      <c r="C8" s="9">
        <v>3</v>
      </c>
      <c r="D8" s="9">
        <v>4</v>
      </c>
      <c r="E8" s="10">
        <v>5</v>
      </c>
      <c r="F8" s="10">
        <v>6</v>
      </c>
      <c r="G8" s="10">
        <v>7</v>
      </c>
      <c r="H8" s="10">
        <v>8</v>
      </c>
    </row>
    <row r="9" spans="1:10" ht="195.75" customHeight="1" x14ac:dyDescent="0.25">
      <c r="A9" s="9"/>
      <c r="B9" s="11" t="s">
        <v>32</v>
      </c>
      <c r="C9" s="3" t="s">
        <v>43</v>
      </c>
      <c r="D9" s="3" t="s">
        <v>34</v>
      </c>
      <c r="E9" s="3" t="s">
        <v>34</v>
      </c>
      <c r="F9" s="3" t="s">
        <v>34</v>
      </c>
      <c r="G9" s="3" t="s">
        <v>34</v>
      </c>
      <c r="H9" s="3" t="s">
        <v>36</v>
      </c>
    </row>
    <row r="11" spans="1:10" ht="57.75" customHeight="1" x14ac:dyDescent="0.25">
      <c r="B11" s="197" t="s">
        <v>44</v>
      </c>
      <c r="C11" s="197"/>
      <c r="D11" s="197"/>
      <c r="E11" s="189" t="s">
        <v>61</v>
      </c>
      <c r="F11" s="189"/>
      <c r="G11" s="189"/>
      <c r="H11" s="189"/>
    </row>
    <row r="13" spans="1:10" ht="29.25" customHeight="1" x14ac:dyDescent="0.25">
      <c r="A13" s="191"/>
      <c r="B13" s="191"/>
      <c r="C13" s="191"/>
      <c r="D13" s="191"/>
    </row>
  </sheetData>
  <mergeCells count="11">
    <mergeCell ref="A4:H4"/>
    <mergeCell ref="E11:H11"/>
    <mergeCell ref="D1:H1"/>
    <mergeCell ref="D2:H2"/>
    <mergeCell ref="A13:D13"/>
    <mergeCell ref="A6:A7"/>
    <mergeCell ref="B6:B7"/>
    <mergeCell ref="C6:C7"/>
    <mergeCell ref="D6:G6"/>
    <mergeCell ref="H6:H7"/>
    <mergeCell ref="B11:D11"/>
  </mergeCells>
  <pageMargins left="0.70866141732283472" right="0.70866141732283472" top="0.74803149606299213" bottom="0.74803149606299213" header="0.31496062992125984" footer="0.31496062992125984"/>
  <pageSetup paperSize="9" scale="78"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2"/>
  <sheetViews>
    <sheetView workbookViewId="0">
      <selection activeCell="B8" sqref="B8:H8"/>
    </sheetView>
  </sheetViews>
  <sheetFormatPr defaultColWidth="17.140625" defaultRowHeight="15.75" x14ac:dyDescent="0.25"/>
  <cols>
    <col min="1" max="1" width="4.42578125" style="2" customWidth="1"/>
    <col min="2" max="2" width="29.28515625" style="2" customWidth="1"/>
    <col min="3" max="3" width="25" style="2" customWidth="1"/>
    <col min="4" max="7" width="12.28515625" style="2" customWidth="1"/>
    <col min="8" max="8" width="35" style="2" customWidth="1"/>
    <col min="9" max="16384" width="17.140625" style="2"/>
  </cols>
  <sheetData>
    <row r="1" spans="1:10" ht="27" customHeight="1" x14ac:dyDescent="0.25">
      <c r="A1" s="14"/>
      <c r="B1" s="14"/>
      <c r="C1" s="14"/>
      <c r="D1" s="199" t="s">
        <v>65</v>
      </c>
      <c r="E1" s="199"/>
      <c r="F1" s="199"/>
      <c r="G1" s="199"/>
      <c r="H1" s="199"/>
    </row>
    <row r="2" spans="1:10" ht="30" customHeight="1" x14ac:dyDescent="0.25">
      <c r="A2" s="14"/>
      <c r="B2" s="14"/>
      <c r="C2" s="14"/>
      <c r="D2" s="200" t="s">
        <v>64</v>
      </c>
      <c r="E2" s="200"/>
      <c r="F2" s="200"/>
      <c r="G2" s="200"/>
      <c r="H2" s="200"/>
    </row>
    <row r="3" spans="1:10" s="6" customFormat="1" ht="66" customHeight="1" x14ac:dyDescent="0.2">
      <c r="A3" s="198" t="s">
        <v>79</v>
      </c>
      <c r="B3" s="198"/>
      <c r="C3" s="198"/>
      <c r="D3" s="198"/>
      <c r="E3" s="198"/>
      <c r="F3" s="198"/>
      <c r="G3" s="198"/>
      <c r="H3" s="198"/>
      <c r="I3" s="1"/>
      <c r="J3" s="1"/>
    </row>
    <row r="4" spans="1:10" x14ac:dyDescent="0.25">
      <c r="A4" s="14"/>
      <c r="B4" s="14"/>
      <c r="C4" s="14"/>
      <c r="D4" s="14"/>
      <c r="E4" s="14"/>
      <c r="F4" s="14"/>
      <c r="G4" s="14"/>
      <c r="H4" s="14"/>
    </row>
    <row r="5" spans="1:10" ht="49.5" customHeight="1" x14ac:dyDescent="0.25">
      <c r="A5" s="203" t="s">
        <v>24</v>
      </c>
      <c r="B5" s="203" t="s">
        <v>25</v>
      </c>
      <c r="C5" s="203" t="s">
        <v>26</v>
      </c>
      <c r="D5" s="205" t="s">
        <v>54</v>
      </c>
      <c r="E5" s="205"/>
      <c r="F5" s="205"/>
      <c r="G5" s="205"/>
      <c r="H5" s="201" t="s">
        <v>27</v>
      </c>
    </row>
    <row r="6" spans="1:10" ht="45.75" customHeight="1" x14ac:dyDescent="0.25">
      <c r="A6" s="204"/>
      <c r="B6" s="204"/>
      <c r="C6" s="204"/>
      <c r="D6" s="22" t="s">
        <v>28</v>
      </c>
      <c r="E6" s="30" t="s">
        <v>29</v>
      </c>
      <c r="F6" s="30" t="s">
        <v>30</v>
      </c>
      <c r="G6" s="30" t="s">
        <v>31</v>
      </c>
      <c r="H6" s="202"/>
    </row>
    <row r="7" spans="1:10" x14ac:dyDescent="0.25">
      <c r="A7" s="31">
        <v>1</v>
      </c>
      <c r="B7" s="31">
        <v>2</v>
      </c>
      <c r="C7" s="31">
        <v>3</v>
      </c>
      <c r="D7" s="31">
        <v>4</v>
      </c>
      <c r="E7" s="32">
        <v>5</v>
      </c>
      <c r="F7" s="32">
        <v>6</v>
      </c>
      <c r="G7" s="32">
        <v>7</v>
      </c>
      <c r="H7" s="32">
        <v>8</v>
      </c>
    </row>
    <row r="8" spans="1:10" ht="252.75" customHeight="1" x14ac:dyDescent="0.25">
      <c r="A8" s="31"/>
      <c r="B8" s="33" t="s">
        <v>32</v>
      </c>
      <c r="C8" s="21" t="s">
        <v>42</v>
      </c>
      <c r="D8" s="34" t="s">
        <v>34</v>
      </c>
      <c r="E8" s="34" t="s">
        <v>34</v>
      </c>
      <c r="F8" s="34" t="s">
        <v>34</v>
      </c>
      <c r="G8" s="34" t="s">
        <v>34</v>
      </c>
      <c r="H8" s="21" t="s">
        <v>35</v>
      </c>
    </row>
    <row r="9" spans="1:10" x14ac:dyDescent="0.25">
      <c r="A9" s="14"/>
      <c r="B9" s="14"/>
      <c r="C9" s="14"/>
      <c r="D9" s="14"/>
      <c r="E9" s="14"/>
      <c r="F9" s="14"/>
      <c r="G9" s="14"/>
      <c r="H9" s="14"/>
    </row>
    <row r="10" spans="1:10" ht="58.5" customHeight="1" x14ac:dyDescent="0.25">
      <c r="A10" s="14"/>
      <c r="B10" s="206" t="s">
        <v>44</v>
      </c>
      <c r="C10" s="206"/>
      <c r="D10" s="206"/>
      <c r="E10" s="207" t="s">
        <v>61</v>
      </c>
      <c r="F10" s="207"/>
      <c r="G10" s="207"/>
      <c r="H10" s="207"/>
    </row>
    <row r="12" spans="1:10" ht="29.25" customHeight="1" x14ac:dyDescent="0.25">
      <c r="A12" s="191"/>
      <c r="B12" s="191"/>
      <c r="C12" s="191"/>
      <c r="D12" s="191"/>
    </row>
  </sheetData>
  <mergeCells count="11">
    <mergeCell ref="A3:H3"/>
    <mergeCell ref="D1:H1"/>
    <mergeCell ref="D2:H2"/>
    <mergeCell ref="H5:H6"/>
    <mergeCell ref="A12:D12"/>
    <mergeCell ref="A5:A6"/>
    <mergeCell ref="B5:B6"/>
    <mergeCell ref="C5:C6"/>
    <mergeCell ref="D5:G5"/>
    <mergeCell ref="B10:D10"/>
    <mergeCell ref="E10:H10"/>
  </mergeCells>
  <pageMargins left="0.70866141732283472" right="0.70866141732283472" top="0.74803149606299213" bottom="0.74803149606299213" header="0.31496062992125984" footer="0.31496062992125984"/>
  <pageSetup paperSize="9" scale="73"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3"/>
  <sheetViews>
    <sheetView workbookViewId="0">
      <selection activeCell="G7" sqref="G7"/>
    </sheetView>
  </sheetViews>
  <sheetFormatPr defaultColWidth="17.140625" defaultRowHeight="15.75" x14ac:dyDescent="0.25"/>
  <cols>
    <col min="1" max="1" width="4.42578125" style="2" customWidth="1"/>
    <col min="2" max="2" width="29.28515625" style="2" customWidth="1"/>
    <col min="3" max="3" width="25" style="2" customWidth="1"/>
    <col min="4" max="4" width="10.5703125" style="2" customWidth="1"/>
    <col min="5" max="5" width="9.85546875" style="2" customWidth="1"/>
    <col min="6" max="6" width="12.85546875" style="2" customWidth="1"/>
    <col min="7" max="7" width="15.140625" style="2" customWidth="1"/>
    <col min="8" max="8" width="56.5703125" style="2" customWidth="1"/>
    <col min="9" max="9" width="23" style="2" customWidth="1"/>
    <col min="10" max="16384" width="17.140625" style="2"/>
  </cols>
  <sheetData>
    <row r="1" spans="1:10" ht="31.5" customHeight="1" x14ac:dyDescent="0.25">
      <c r="A1" s="14"/>
      <c r="B1" s="14"/>
      <c r="C1" s="14"/>
      <c r="D1" s="199" t="s">
        <v>66</v>
      </c>
      <c r="E1" s="199"/>
      <c r="F1" s="199"/>
      <c r="G1" s="199"/>
      <c r="H1" s="199"/>
      <c r="I1" s="5"/>
      <c r="J1" s="5"/>
    </row>
    <row r="2" spans="1:10" ht="33" customHeight="1" x14ac:dyDescent="0.25">
      <c r="A2" s="14"/>
      <c r="B2" s="14"/>
      <c r="C2" s="14"/>
      <c r="D2" s="200" t="s">
        <v>64</v>
      </c>
      <c r="E2" s="200"/>
      <c r="F2" s="200"/>
      <c r="G2" s="200"/>
      <c r="H2" s="200"/>
      <c r="I2" s="5"/>
      <c r="J2" s="5"/>
    </row>
    <row r="3" spans="1:10" ht="63.75" customHeight="1" x14ac:dyDescent="0.25">
      <c r="A3" s="198" t="s">
        <v>87</v>
      </c>
      <c r="B3" s="198"/>
      <c r="C3" s="198"/>
      <c r="D3" s="198"/>
      <c r="E3" s="198"/>
      <c r="F3" s="198"/>
      <c r="G3" s="198"/>
      <c r="H3" s="198"/>
      <c r="I3" s="5"/>
      <c r="J3" s="5"/>
    </row>
    <row r="5" spans="1:10" ht="49.5" customHeight="1" x14ac:dyDescent="0.25">
      <c r="A5" s="192" t="s">
        <v>24</v>
      </c>
      <c r="B5" s="192" t="s">
        <v>25</v>
      </c>
      <c r="C5" s="192" t="s">
        <v>26</v>
      </c>
      <c r="D5" s="194" t="s">
        <v>54</v>
      </c>
      <c r="E5" s="194"/>
      <c r="F5" s="194"/>
      <c r="G5" s="194"/>
      <c r="H5" s="195" t="s">
        <v>27</v>
      </c>
    </row>
    <row r="6" spans="1:10" ht="45.75" customHeight="1" x14ac:dyDescent="0.25">
      <c r="A6" s="193"/>
      <c r="B6" s="193"/>
      <c r="C6" s="193"/>
      <c r="D6" s="7" t="s">
        <v>28</v>
      </c>
      <c r="E6" s="8" t="s">
        <v>29</v>
      </c>
      <c r="F6" s="8" t="s">
        <v>30</v>
      </c>
      <c r="G6" s="8" t="s">
        <v>31</v>
      </c>
      <c r="H6" s="196"/>
    </row>
    <row r="7" spans="1:10" x14ac:dyDescent="0.25">
      <c r="A7" s="9">
        <v>1</v>
      </c>
      <c r="B7" s="9">
        <v>2</v>
      </c>
      <c r="C7" s="9">
        <v>3</v>
      </c>
      <c r="D7" s="9">
        <v>4</v>
      </c>
      <c r="E7" s="10">
        <v>5</v>
      </c>
      <c r="F7" s="10">
        <v>6</v>
      </c>
      <c r="G7" s="10">
        <v>7</v>
      </c>
      <c r="H7" s="10">
        <v>8</v>
      </c>
    </row>
    <row r="8" spans="1:10" ht="248.25" customHeight="1" x14ac:dyDescent="0.25">
      <c r="A8" s="9"/>
      <c r="B8" s="13" t="s">
        <v>80</v>
      </c>
      <c r="C8" s="13" t="s">
        <v>81</v>
      </c>
      <c r="D8" s="36" t="s">
        <v>40</v>
      </c>
      <c r="E8" s="36" t="s">
        <v>34</v>
      </c>
      <c r="F8" s="36" t="s">
        <v>34</v>
      </c>
      <c r="G8" s="36" t="s">
        <v>34</v>
      </c>
      <c r="H8" s="13" t="s">
        <v>83</v>
      </c>
    </row>
    <row r="9" spans="1:10" ht="56.25" hidden="1" customHeight="1" x14ac:dyDescent="0.25"/>
    <row r="10" spans="1:10" ht="0.75" hidden="1" customHeight="1" x14ac:dyDescent="0.25">
      <c r="B10" s="37"/>
    </row>
    <row r="11" spans="1:10" ht="49.5" customHeight="1" x14ac:dyDescent="0.25">
      <c r="B11" s="208" t="s">
        <v>44</v>
      </c>
      <c r="C11" s="208"/>
      <c r="E11" s="208" t="s">
        <v>82</v>
      </c>
      <c r="F11" s="208"/>
      <c r="G11" s="208"/>
      <c r="H11" s="208"/>
    </row>
    <row r="12" spans="1:10" x14ac:dyDescent="0.25">
      <c r="A12" s="191"/>
      <c r="B12" s="191"/>
      <c r="C12" s="191"/>
      <c r="D12" s="191"/>
      <c r="E12" s="38"/>
      <c r="H12" s="38"/>
    </row>
    <row r="13" spans="1:10" ht="29.25" customHeight="1" x14ac:dyDescent="0.25"/>
  </sheetData>
  <mergeCells count="11">
    <mergeCell ref="A12:D12"/>
    <mergeCell ref="D1:H1"/>
    <mergeCell ref="A3:H3"/>
    <mergeCell ref="C5:C6"/>
    <mergeCell ref="D2:H2"/>
    <mergeCell ref="B11:C11"/>
    <mergeCell ref="E11:H11"/>
    <mergeCell ref="B5:B6"/>
    <mergeCell ref="H5:H6"/>
    <mergeCell ref="A5:A6"/>
    <mergeCell ref="D5:G5"/>
  </mergeCells>
  <pageMargins left="0.70866141732283472" right="0.70866141732283472" top="0.74803149606299213" bottom="0.55118110236220474" header="0.31496062992125984" footer="0.31496062992125984"/>
  <pageSetup paperSize="9" scale="81"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4"/>
  <sheetViews>
    <sheetView workbookViewId="0">
      <selection activeCell="A4" sqref="A4:J4"/>
    </sheetView>
  </sheetViews>
  <sheetFormatPr defaultColWidth="17.140625" defaultRowHeight="15.75" x14ac:dyDescent="0.25"/>
  <cols>
    <col min="1" max="1" width="4.42578125" style="2" customWidth="1"/>
    <col min="2" max="2" width="29.28515625" style="2" customWidth="1"/>
    <col min="3" max="3" width="25" style="2" customWidth="1"/>
    <col min="4" max="4" width="10.5703125" style="2" customWidth="1"/>
    <col min="5" max="5" width="9.85546875" style="2" customWidth="1"/>
    <col min="6" max="6" width="12.85546875" style="2" customWidth="1"/>
    <col min="7" max="7" width="15.140625" style="2" customWidth="1"/>
    <col min="8" max="8" width="56.5703125" style="2" customWidth="1"/>
    <col min="9" max="9" width="23" style="2" customWidth="1"/>
    <col min="10" max="16384" width="17.140625" style="2"/>
  </cols>
  <sheetData>
    <row r="1" spans="1:12" ht="31.5" customHeight="1" x14ac:dyDescent="0.25">
      <c r="A1" s="14"/>
      <c r="B1" s="14"/>
      <c r="C1" s="14"/>
      <c r="D1" s="27"/>
      <c r="E1" s="26"/>
      <c r="F1" s="39"/>
      <c r="G1" s="39"/>
      <c r="H1" s="207" t="s">
        <v>85</v>
      </c>
      <c r="I1" s="207"/>
      <c r="J1" s="207"/>
    </row>
    <row r="2" spans="1:12" ht="33" customHeight="1" x14ac:dyDescent="0.25">
      <c r="A2" s="14"/>
      <c r="B2" s="14"/>
      <c r="C2" s="14"/>
      <c r="D2" s="27"/>
      <c r="E2" s="26"/>
      <c r="F2" s="213" t="s">
        <v>64</v>
      </c>
      <c r="G2" s="213"/>
      <c r="H2" s="213"/>
      <c r="I2" s="213"/>
      <c r="J2" s="213"/>
    </row>
    <row r="3" spans="1:12" ht="0.75" customHeight="1" x14ac:dyDescent="0.25">
      <c r="A3" s="14"/>
      <c r="B3" s="14"/>
      <c r="C3" s="14"/>
      <c r="D3" s="27"/>
      <c r="E3" s="26"/>
      <c r="F3" s="26"/>
      <c r="G3" s="26"/>
      <c r="H3" s="27"/>
      <c r="I3" s="26"/>
      <c r="J3" s="26"/>
    </row>
    <row r="4" spans="1:12" s="6" customFormat="1" ht="74.25" customHeight="1" x14ac:dyDescent="0.2">
      <c r="A4" s="198" t="s">
        <v>88</v>
      </c>
      <c r="B4" s="198"/>
      <c r="C4" s="198"/>
      <c r="D4" s="198"/>
      <c r="E4" s="198"/>
      <c r="F4" s="198"/>
      <c r="G4" s="198"/>
      <c r="H4" s="198"/>
      <c r="I4" s="198"/>
      <c r="J4" s="198"/>
      <c r="K4" s="1"/>
      <c r="L4" s="1"/>
    </row>
    <row r="5" spans="1:12" x14ac:dyDescent="0.25">
      <c r="A5" s="14"/>
      <c r="B5" s="14"/>
      <c r="C5" s="14"/>
      <c r="D5" s="14"/>
      <c r="E5" s="14"/>
      <c r="F5" s="14"/>
      <c r="G5" s="14"/>
      <c r="H5" s="14"/>
      <c r="I5" s="14"/>
      <c r="J5" s="14"/>
    </row>
    <row r="6" spans="1:12" ht="49.5" customHeight="1" x14ac:dyDescent="0.25">
      <c r="A6" s="203" t="s">
        <v>24</v>
      </c>
      <c r="B6" s="203" t="s">
        <v>25</v>
      </c>
      <c r="C6" s="203" t="s">
        <v>26</v>
      </c>
      <c r="D6" s="205" t="s">
        <v>54</v>
      </c>
      <c r="E6" s="205"/>
      <c r="F6" s="205"/>
      <c r="G6" s="205"/>
      <c r="H6" s="201" t="s">
        <v>27</v>
      </c>
      <c r="I6" s="203" t="s">
        <v>58</v>
      </c>
      <c r="J6" s="203" t="s">
        <v>59</v>
      </c>
    </row>
    <row r="7" spans="1:12" ht="45.75" customHeight="1" x14ac:dyDescent="0.25">
      <c r="A7" s="204"/>
      <c r="B7" s="204"/>
      <c r="C7" s="204"/>
      <c r="D7" s="22" t="s">
        <v>28</v>
      </c>
      <c r="E7" s="30" t="s">
        <v>29</v>
      </c>
      <c r="F7" s="30" t="s">
        <v>30</v>
      </c>
      <c r="G7" s="30" t="s">
        <v>31</v>
      </c>
      <c r="H7" s="202"/>
      <c r="I7" s="204"/>
      <c r="J7" s="204"/>
    </row>
    <row r="8" spans="1:12" x14ac:dyDescent="0.25">
      <c r="A8" s="31">
        <v>1</v>
      </c>
      <c r="B8" s="31">
        <v>2</v>
      </c>
      <c r="C8" s="31">
        <v>3</v>
      </c>
      <c r="D8" s="31">
        <v>4</v>
      </c>
      <c r="E8" s="32">
        <v>5</v>
      </c>
      <c r="F8" s="32">
        <v>6</v>
      </c>
      <c r="G8" s="32">
        <v>7</v>
      </c>
      <c r="H8" s="32">
        <v>8</v>
      </c>
      <c r="I8" s="32">
        <v>9</v>
      </c>
      <c r="J8" s="32">
        <v>10</v>
      </c>
    </row>
    <row r="9" spans="1:12" ht="284.25" customHeight="1" x14ac:dyDescent="0.25">
      <c r="A9" s="209"/>
      <c r="B9" s="130" t="s">
        <v>32</v>
      </c>
      <c r="C9" s="210" t="s">
        <v>62</v>
      </c>
      <c r="D9" s="211" t="s">
        <v>34</v>
      </c>
      <c r="E9" s="211" t="s">
        <v>34</v>
      </c>
      <c r="F9" s="211" t="s">
        <v>34</v>
      </c>
      <c r="G9" s="211" t="s">
        <v>34</v>
      </c>
      <c r="H9" s="210" t="s">
        <v>84</v>
      </c>
      <c r="I9" s="29"/>
      <c r="J9" s="20"/>
    </row>
    <row r="10" spans="1:12" ht="56.25" hidden="1" customHeight="1" x14ac:dyDescent="0.25">
      <c r="A10" s="209"/>
      <c r="B10" s="130"/>
      <c r="C10" s="210"/>
      <c r="D10" s="211"/>
      <c r="E10" s="211"/>
      <c r="F10" s="211"/>
      <c r="G10" s="211"/>
      <c r="H10" s="210"/>
      <c r="I10" s="40"/>
      <c r="J10" s="14"/>
    </row>
    <row r="11" spans="1:12" ht="0.75" hidden="1" customHeight="1" x14ac:dyDescent="0.25">
      <c r="A11" s="40"/>
      <c r="B11" s="40"/>
      <c r="C11" s="40"/>
      <c r="D11" s="41"/>
      <c r="E11" s="42"/>
      <c r="F11" s="42"/>
      <c r="G11" s="42"/>
      <c r="H11" s="42"/>
      <c r="I11" s="14"/>
      <c r="J11" s="14"/>
    </row>
    <row r="12" spans="1:12" ht="49.5" customHeight="1" x14ac:dyDescent="0.25">
      <c r="A12" s="14"/>
      <c r="B12" s="212" t="s">
        <v>44</v>
      </c>
      <c r="C12" s="212"/>
      <c r="D12" s="212"/>
      <c r="E12" s="214" t="s">
        <v>61</v>
      </c>
      <c r="F12" s="214"/>
      <c r="G12" s="214"/>
      <c r="H12" s="214"/>
      <c r="I12" s="214"/>
      <c r="J12" s="214"/>
    </row>
    <row r="14" spans="1:12" ht="29.25" customHeight="1" x14ac:dyDescent="0.25">
      <c r="A14" s="191"/>
      <c r="B14" s="191"/>
      <c r="C14" s="191"/>
      <c r="D14" s="191"/>
    </row>
  </sheetData>
  <mergeCells count="21">
    <mergeCell ref="C6:C7"/>
    <mergeCell ref="B12:D12"/>
    <mergeCell ref="H1:J1"/>
    <mergeCell ref="F2:J2"/>
    <mergeCell ref="A4:J4"/>
    <mergeCell ref="A6:A7"/>
    <mergeCell ref="B6:B7"/>
    <mergeCell ref="E12:J12"/>
    <mergeCell ref="E9:E10"/>
    <mergeCell ref="J6:J7"/>
    <mergeCell ref="I6:I7"/>
    <mergeCell ref="G9:G10"/>
    <mergeCell ref="H6:H7"/>
    <mergeCell ref="H9:H10"/>
    <mergeCell ref="D6:G6"/>
    <mergeCell ref="F9:F10"/>
    <mergeCell ref="A14:D14"/>
    <mergeCell ref="A9:A10"/>
    <mergeCell ref="B9:B10"/>
    <mergeCell ref="C9:C10"/>
    <mergeCell ref="D9:D10"/>
  </mergeCells>
  <pageMargins left="0.70866141732283472" right="0.70866141732283472" top="0.74803149606299213" bottom="0.55118110236220474" header="0.31496062992125984" footer="0.31496062992125984"/>
  <pageSetup paperSize="9" scale="81"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4"/>
  <sheetViews>
    <sheetView workbookViewId="0">
      <selection sqref="A1:J19"/>
    </sheetView>
  </sheetViews>
  <sheetFormatPr defaultColWidth="17.140625" defaultRowHeight="15.75" x14ac:dyDescent="0.25"/>
  <cols>
    <col min="1" max="1" width="4.42578125" style="2" customWidth="1"/>
    <col min="2" max="2" width="29.28515625" style="2" customWidth="1"/>
    <col min="3" max="3" width="25" style="2" customWidth="1"/>
    <col min="4" max="4" width="10.5703125" style="2" customWidth="1"/>
    <col min="5" max="5" width="9.85546875" style="2" customWidth="1"/>
    <col min="6" max="6" width="12.85546875" style="2" customWidth="1"/>
    <col min="7" max="7" width="15.140625" style="2" customWidth="1"/>
    <col min="8" max="8" width="68.28515625" style="2" customWidth="1"/>
    <col min="9" max="16384" width="17.140625" style="2"/>
  </cols>
  <sheetData>
    <row r="1" spans="1:10" ht="31.5" customHeight="1" x14ac:dyDescent="0.25">
      <c r="A1" s="14"/>
      <c r="B1" s="14"/>
      <c r="C1" s="14"/>
      <c r="D1" s="27"/>
      <c r="E1" s="26"/>
      <c r="F1" s="39"/>
      <c r="G1" s="39"/>
      <c r="H1" s="35" t="s">
        <v>86</v>
      </c>
    </row>
    <row r="2" spans="1:10" ht="33" customHeight="1" x14ac:dyDescent="0.25">
      <c r="A2" s="14"/>
      <c r="B2" s="14"/>
      <c r="C2" s="14"/>
      <c r="D2" s="27"/>
      <c r="E2" s="26"/>
      <c r="F2" s="213" t="s">
        <v>64</v>
      </c>
      <c r="G2" s="213"/>
      <c r="H2" s="213"/>
    </row>
    <row r="3" spans="1:10" ht="0.75" customHeight="1" x14ac:dyDescent="0.25">
      <c r="A3" s="14"/>
      <c r="B3" s="14"/>
      <c r="C3" s="14"/>
      <c r="D3" s="27"/>
      <c r="E3" s="26"/>
      <c r="F3" s="26"/>
      <c r="G3" s="26"/>
      <c r="H3" s="27"/>
    </row>
    <row r="4" spans="1:10" s="6" customFormat="1" ht="81" customHeight="1" x14ac:dyDescent="0.2">
      <c r="A4" s="198" t="s">
        <v>89</v>
      </c>
      <c r="B4" s="198"/>
      <c r="C4" s="198"/>
      <c r="D4" s="198"/>
      <c r="E4" s="198"/>
      <c r="F4" s="198"/>
      <c r="G4" s="198"/>
      <c r="H4" s="198"/>
      <c r="I4" s="1"/>
      <c r="J4" s="1"/>
    </row>
    <row r="5" spans="1:10" x14ac:dyDescent="0.25">
      <c r="A5" s="14"/>
      <c r="B5" s="14"/>
      <c r="C5" s="14"/>
      <c r="D5" s="14"/>
      <c r="E5" s="14"/>
      <c r="F5" s="14"/>
      <c r="G5" s="14"/>
      <c r="H5" s="14"/>
    </row>
    <row r="6" spans="1:10" ht="49.5" customHeight="1" x14ac:dyDescent="0.25">
      <c r="A6" s="203" t="s">
        <v>24</v>
      </c>
      <c r="B6" s="203" t="s">
        <v>25</v>
      </c>
      <c r="C6" s="203" t="s">
        <v>26</v>
      </c>
      <c r="D6" s="205" t="s">
        <v>54</v>
      </c>
      <c r="E6" s="205"/>
      <c r="F6" s="205"/>
      <c r="G6" s="205"/>
      <c r="H6" s="201" t="s">
        <v>27</v>
      </c>
    </row>
    <row r="7" spans="1:10" ht="45.75" customHeight="1" x14ac:dyDescent="0.25">
      <c r="A7" s="204"/>
      <c r="B7" s="204"/>
      <c r="C7" s="204"/>
      <c r="D7" s="22" t="s">
        <v>28</v>
      </c>
      <c r="E7" s="30" t="s">
        <v>29</v>
      </c>
      <c r="F7" s="30" t="s">
        <v>30</v>
      </c>
      <c r="G7" s="30" t="s">
        <v>31</v>
      </c>
      <c r="H7" s="202"/>
    </row>
    <row r="8" spans="1:10" x14ac:dyDescent="0.25">
      <c r="A8" s="31">
        <v>1</v>
      </c>
      <c r="B8" s="31">
        <v>2</v>
      </c>
      <c r="C8" s="31">
        <v>3</v>
      </c>
      <c r="D8" s="31">
        <v>4</v>
      </c>
      <c r="E8" s="32">
        <v>5</v>
      </c>
      <c r="F8" s="32">
        <v>6</v>
      </c>
      <c r="G8" s="32">
        <v>7</v>
      </c>
      <c r="H8" s="32">
        <v>8</v>
      </c>
    </row>
    <row r="9" spans="1:10" ht="139.5" customHeight="1" x14ac:dyDescent="0.25">
      <c r="A9" s="209"/>
      <c r="B9" s="33" t="s">
        <v>32</v>
      </c>
      <c r="C9" s="21" t="s">
        <v>42</v>
      </c>
      <c r="D9" s="34" t="s">
        <v>34</v>
      </c>
      <c r="E9" s="34" t="s">
        <v>34</v>
      </c>
      <c r="F9" s="34" t="s">
        <v>34</v>
      </c>
      <c r="G9" s="34" t="s">
        <v>34</v>
      </c>
      <c r="H9" s="21" t="s">
        <v>35</v>
      </c>
    </row>
    <row r="10" spans="1:10" ht="56.25" hidden="1" customHeight="1" x14ac:dyDescent="0.25">
      <c r="A10" s="209"/>
      <c r="B10" s="33" t="s">
        <v>32</v>
      </c>
      <c r="C10" s="21" t="s">
        <v>42</v>
      </c>
      <c r="D10" s="34" t="s">
        <v>34</v>
      </c>
      <c r="E10" s="34" t="s">
        <v>34</v>
      </c>
      <c r="F10" s="34" t="s">
        <v>34</v>
      </c>
      <c r="G10" s="34" t="s">
        <v>34</v>
      </c>
      <c r="H10" s="21" t="s">
        <v>35</v>
      </c>
    </row>
    <row r="11" spans="1:10" ht="0.75" hidden="1" customHeight="1" x14ac:dyDescent="0.25">
      <c r="A11" s="40"/>
      <c r="B11" s="40"/>
      <c r="C11" s="40"/>
      <c r="D11" s="41"/>
      <c r="E11" s="42"/>
      <c r="F11" s="42"/>
      <c r="G11" s="42"/>
      <c r="H11" s="42"/>
    </row>
    <row r="12" spans="1:10" ht="49.5" customHeight="1" x14ac:dyDescent="0.25">
      <c r="A12" s="14"/>
      <c r="B12" s="212" t="s">
        <v>44</v>
      </c>
      <c r="C12" s="212"/>
      <c r="D12" s="212"/>
      <c r="E12" s="214" t="s">
        <v>61</v>
      </c>
      <c r="F12" s="214"/>
      <c r="G12" s="214"/>
      <c r="H12" s="214"/>
    </row>
    <row r="14" spans="1:10" ht="29.25" customHeight="1" x14ac:dyDescent="0.25">
      <c r="A14" s="191"/>
      <c r="B14" s="191"/>
      <c r="C14" s="191"/>
      <c r="D14" s="191"/>
    </row>
  </sheetData>
  <mergeCells count="11">
    <mergeCell ref="B12:D12"/>
    <mergeCell ref="E12:H12"/>
    <mergeCell ref="A14:D14"/>
    <mergeCell ref="A9:A10"/>
    <mergeCell ref="F2:H2"/>
    <mergeCell ref="A4:H4"/>
    <mergeCell ref="A6:A7"/>
    <mergeCell ref="B6:B7"/>
    <mergeCell ref="C6:C7"/>
    <mergeCell ref="D6:G6"/>
    <mergeCell ref="H6:H7"/>
  </mergeCells>
  <pageMargins left="0.70866141732283472" right="0.70866141732283472" top="0.74803149606299213" bottom="0.55118110236220474" header="0.31496062992125984" footer="0.31496062992125984"/>
  <pageSetup paperSize="9" scale="81"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13</vt:i4>
      </vt:variant>
      <vt:variant>
        <vt:lpstr>Именованные диапазоны</vt:lpstr>
      </vt:variant>
      <vt:variant>
        <vt:i4>4</vt:i4>
      </vt:variant>
    </vt:vector>
  </HeadingPairs>
  <TitlesOfParts>
    <vt:vector size="17" baseType="lpstr">
      <vt:lpstr>Подпр 2(+)(9)</vt:lpstr>
      <vt:lpstr>Планир Рез 2(+)(10)</vt:lpstr>
      <vt:lpstr>Методика 2(+)(11)</vt:lpstr>
      <vt:lpstr>Обосн 2(+)(12)</vt:lpstr>
      <vt:lpstr>12</vt:lpstr>
      <vt:lpstr>13</vt:lpstr>
      <vt:lpstr>14</vt:lpstr>
      <vt:lpstr>15</vt:lpstr>
      <vt:lpstr>16</vt:lpstr>
      <vt:lpstr>17</vt:lpstr>
      <vt:lpstr>Меропр 2(+)(13)</vt:lpstr>
      <vt:lpstr>Дорож 2(+)(14)</vt:lpstr>
      <vt:lpstr>Дорож 2(+)(15)</vt:lpstr>
      <vt:lpstr>'14'!Область_печати</vt:lpstr>
      <vt:lpstr>'15'!Область_печати</vt:lpstr>
      <vt:lpstr>'16'!Область_печати</vt:lpstr>
      <vt:lpstr>'17'!Область_печати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Альбина</cp:lastModifiedBy>
  <cp:lastPrinted>2017-08-02T12:51:53Z</cp:lastPrinted>
  <dcterms:created xsi:type="dcterms:W3CDTF">1996-10-08T23:32:33Z</dcterms:created>
  <dcterms:modified xsi:type="dcterms:W3CDTF">2017-08-07T15:12:32Z</dcterms:modified>
</cp:coreProperties>
</file>